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cuments\ITIE\Rapports Senegal\Plan de publication des contrats\"/>
    </mc:Choice>
  </mc:AlternateContent>
  <bookViews>
    <workbookView minimized="1" xWindow="0" yWindow="0" windowWidth="23040" windowHeight="9384"/>
  </bookViews>
  <sheets>
    <sheet name="Contrats miniers" sheetId="1" r:id="rId1"/>
    <sheet name="Contrats pétroliers" sheetId="3" r:id="rId2"/>
  </sheets>
  <definedNames>
    <definedName name="_xlnm._FilterDatabase" localSheetId="0" hidden="1">'Contrats miniers'!$A$1:$W$252</definedName>
  </definedNames>
  <calcPr calcId="152511" calcMode="autoNoTable"/>
</workbook>
</file>

<file path=xl/calcChain.xml><?xml version="1.0" encoding="utf-8"?>
<calcChain xmlns="http://schemas.openxmlformats.org/spreadsheetml/2006/main">
  <c r="D390" i="1" l="1"/>
  <c r="H34" i="3"/>
  <c r="G34" i="3"/>
  <c r="G35" i="3" l="1"/>
  <c r="D260" i="1"/>
  <c r="D392" i="1" s="1"/>
  <c r="F256" i="1"/>
  <c r="F257" i="1"/>
  <c r="F258" i="1"/>
  <c r="F259" i="1"/>
  <c r="F255" i="1"/>
  <c r="E256" i="1"/>
  <c r="E257" i="1"/>
  <c r="E258" i="1"/>
  <c r="E259" i="1"/>
  <c r="E255" i="1"/>
  <c r="D256" i="1"/>
  <c r="D257" i="1"/>
  <c r="D258" i="1"/>
  <c r="D259" i="1"/>
  <c r="D255" i="1"/>
  <c r="F260" i="1" l="1"/>
  <c r="E260" i="1"/>
</calcChain>
</file>

<file path=xl/sharedStrings.xml><?xml version="1.0" encoding="utf-8"?>
<sst xmlns="http://schemas.openxmlformats.org/spreadsheetml/2006/main" count="5519" uniqueCount="2718">
  <si>
    <t>Code</t>
  </si>
  <si>
    <t>Parties</t>
  </si>
  <si>
    <t>Type</t>
  </si>
  <si>
    <t>Substance</t>
  </si>
  <si>
    <t>Statut</t>
  </si>
  <si>
    <t>Région</t>
  </si>
  <si>
    <t>Date de Demande</t>
  </si>
  <si>
    <t>Date d'Octroi</t>
  </si>
  <si>
    <t>Superficie</t>
  </si>
  <si>
    <t>D2006-360</t>
  </si>
  <si>
    <t>Bandia_SOCOCIM</t>
  </si>
  <si>
    <t>CM</t>
  </si>
  <si>
    <t>calcaire</t>
  </si>
  <si>
    <t>actif</t>
  </si>
  <si>
    <t>03/02/2006</t>
  </si>
  <si>
    <t>19/04/2006</t>
  </si>
  <si>
    <t>19/04/2033</t>
  </si>
  <si>
    <t>D2006-361</t>
  </si>
  <si>
    <t>Pout</t>
  </si>
  <si>
    <t>18/04/2031</t>
  </si>
  <si>
    <t>D2006-359</t>
  </si>
  <si>
    <t>Bargny</t>
  </si>
  <si>
    <t>Dakar</t>
  </si>
  <si>
    <t>19/04/2031</t>
  </si>
  <si>
    <t/>
  </si>
  <si>
    <t>PROCHIMAT</t>
  </si>
  <si>
    <t>ATTAPULGITES</t>
  </si>
  <si>
    <t>THIES</t>
  </si>
  <si>
    <t>D1999-1021</t>
  </si>
  <si>
    <t>Tobene Sud_ICS</t>
  </si>
  <si>
    <t>INDUSTRIES CHIMIQUES DU SENEGAL (100%)</t>
  </si>
  <si>
    <t>phosphate de chaux</t>
  </si>
  <si>
    <t>10/07/1998</t>
  </si>
  <si>
    <t>19/10/1999</t>
  </si>
  <si>
    <t>18/10/2024</t>
  </si>
  <si>
    <t>D1999-1020</t>
  </si>
  <si>
    <t>19/10/2024</t>
  </si>
  <si>
    <t>D2015-1385</t>
  </si>
  <si>
    <t>fer</t>
  </si>
  <si>
    <t>Kedougou</t>
  </si>
  <si>
    <t>21/02/2015</t>
  </si>
  <si>
    <t>16/09/2015</t>
  </si>
  <si>
    <t>16/09/2040</t>
  </si>
  <si>
    <t>Argile</t>
  </si>
  <si>
    <t>28/08/1980</t>
  </si>
  <si>
    <t>D1985-411</t>
  </si>
  <si>
    <t>Allou Kagne</t>
  </si>
  <si>
    <t>12/01/1998</t>
  </si>
  <si>
    <t>11/01/2026</t>
  </si>
  <si>
    <t>A02363</t>
  </si>
  <si>
    <t>Toglou</t>
  </si>
  <si>
    <t>SOCIETE SENEGALAISE DE CONCASSAGE (SSC) (100%)</t>
  </si>
  <si>
    <t>AECPV</t>
  </si>
  <si>
    <t>gres</t>
  </si>
  <si>
    <t>Thies</t>
  </si>
  <si>
    <t>23/02/2016</t>
  </si>
  <si>
    <t>17/06/2019</t>
  </si>
  <si>
    <t>0.0544</t>
  </si>
  <si>
    <t>A01599</t>
  </si>
  <si>
    <t>SOCIETE D'EQUIPEMENT ET DE CONSTRUCTION (100%)</t>
  </si>
  <si>
    <t>basalte</t>
  </si>
  <si>
    <t>renouvellement en cours</t>
  </si>
  <si>
    <t>26/03/2008</t>
  </si>
  <si>
    <t>17/02/2009</t>
  </si>
  <si>
    <t>16/02/2019</t>
  </si>
  <si>
    <t>0.1028</t>
  </si>
  <si>
    <t>A027114</t>
  </si>
  <si>
    <t>Diack</t>
  </si>
  <si>
    <t>01/10/2019</t>
  </si>
  <si>
    <t>06/10/2019</t>
  </si>
  <si>
    <t>05/10/2024</t>
  </si>
  <si>
    <t>0.0567</t>
  </si>
  <si>
    <t>D1998-457</t>
  </si>
  <si>
    <t>07/02/1997</t>
  </si>
  <si>
    <t>26/05/1998</t>
  </si>
  <si>
    <t>26/05/2023</t>
  </si>
  <si>
    <t>D2017-1416</t>
  </si>
  <si>
    <t>MAKABINGUI</t>
  </si>
  <si>
    <t>Watic (100%)</t>
  </si>
  <si>
    <t>PE</t>
  </si>
  <si>
    <t>Au</t>
  </si>
  <si>
    <t>11/08/2015</t>
  </si>
  <si>
    <t>13/07/2017</t>
  </si>
  <si>
    <t>13/07/2022</t>
  </si>
  <si>
    <t>121.4052</t>
  </si>
  <si>
    <t>A001557</t>
  </si>
  <si>
    <t>19/03/2018</t>
  </si>
  <si>
    <t>28/01/2019</t>
  </si>
  <si>
    <t>28/12/2023</t>
  </si>
  <si>
    <t>0.1459</t>
  </si>
  <si>
    <t>A04252</t>
  </si>
  <si>
    <t>31/03/2014</t>
  </si>
  <si>
    <t>14/11/2016</t>
  </si>
  <si>
    <t>13/11/2021</t>
  </si>
  <si>
    <t>0.0506</t>
  </si>
  <si>
    <t>D2000-106</t>
  </si>
  <si>
    <t>Thicky</t>
  </si>
  <si>
    <t>Ciments du Sahel (100%)</t>
  </si>
  <si>
    <t>05/05/1999</t>
  </si>
  <si>
    <t>22/02/2000</t>
  </si>
  <si>
    <t>22/02/2025</t>
  </si>
  <si>
    <t>D2000-105</t>
  </si>
  <si>
    <t>21/02/2025</t>
  </si>
  <si>
    <t>A008652</t>
  </si>
  <si>
    <t>TAWA PEUL</t>
  </si>
  <si>
    <t>Prestige-Export LLC (100%)</t>
  </si>
  <si>
    <t>PR</t>
  </si>
  <si>
    <t>Sasi</t>
  </si>
  <si>
    <t>26/10/2017</t>
  </si>
  <si>
    <t>20/04/2018</t>
  </si>
  <si>
    <t>20/04/2022</t>
  </si>
  <si>
    <t>A007701</t>
  </si>
  <si>
    <t>Bondala</t>
  </si>
  <si>
    <t>Libidor (100%)</t>
  </si>
  <si>
    <t>AEPM</t>
  </si>
  <si>
    <t>23/03/2008</t>
  </si>
  <si>
    <t>28/08/2008</t>
  </si>
  <si>
    <t>28/08/2022</t>
  </si>
  <si>
    <t>A04959</t>
  </si>
  <si>
    <t>FIRST CITY BUILDING OF SENEGAL</t>
  </si>
  <si>
    <t>21/04/2015</t>
  </si>
  <si>
    <t>31/03/2016</t>
  </si>
  <si>
    <t>30/03/2021</t>
  </si>
  <si>
    <t>0.0389</t>
  </si>
  <si>
    <t>A02353</t>
  </si>
  <si>
    <t>Bandia</t>
  </si>
  <si>
    <t>TETACAR (100%)</t>
  </si>
  <si>
    <t>07/01/2015</t>
  </si>
  <si>
    <t>19/02/2015</t>
  </si>
  <si>
    <t>18/02/2020</t>
  </si>
  <si>
    <t>0.2226</t>
  </si>
  <si>
    <t>A06485</t>
  </si>
  <si>
    <t>DIACK</t>
  </si>
  <si>
    <t>Gecamines.sa (100%)</t>
  </si>
  <si>
    <t>05/01/2009</t>
  </si>
  <si>
    <t>22/06/2009</t>
  </si>
  <si>
    <t>28/09/2019</t>
  </si>
  <si>
    <t>0.1402</t>
  </si>
  <si>
    <t>A006484</t>
  </si>
  <si>
    <t>15/04/1987</t>
  </si>
  <si>
    <t>21/06/2020</t>
  </si>
  <si>
    <t>0.0193</t>
  </si>
  <si>
    <t>A005130</t>
  </si>
  <si>
    <t>Niamia</t>
  </si>
  <si>
    <t>SOCIETE DE RECHERCHE ET DE DEVELOPPEMENT DES MINES SA (SORED-MINES) (100%)</t>
  </si>
  <si>
    <t>18/12/2001</t>
  </si>
  <si>
    <t>01/06/2004</t>
  </si>
  <si>
    <t>02/11/2027</t>
  </si>
  <si>
    <t>A02355</t>
  </si>
  <si>
    <t>SOCIETE DES TERRES NEUVES SARL (100%)</t>
  </si>
  <si>
    <t>08/01/2015</t>
  </si>
  <si>
    <t>0.1724</t>
  </si>
  <si>
    <t>A008707</t>
  </si>
  <si>
    <t>BRANSAN</t>
  </si>
  <si>
    <t>Sabodala Mining Company (100%)</t>
  </si>
  <si>
    <t>Au et substances connexes</t>
  </si>
  <si>
    <t>20/07/2017</t>
  </si>
  <si>
    <t>A008708</t>
  </si>
  <si>
    <t>SOUNKOUNKOU</t>
  </si>
  <si>
    <t>A019787</t>
  </si>
  <si>
    <t>ENTREPRISE MAPATHE NDIOUCK (100%)</t>
  </si>
  <si>
    <t>Matam</t>
  </si>
  <si>
    <t>10/01/2012</t>
  </si>
  <si>
    <t>22/07/2019</t>
  </si>
  <si>
    <t>22/06/2024</t>
  </si>
  <si>
    <t>A10040</t>
  </si>
  <si>
    <t>gres noir  Bakel</t>
  </si>
  <si>
    <t>gn</t>
  </si>
  <si>
    <t>Tambacounda</t>
  </si>
  <si>
    <t>05/08/2009</t>
  </si>
  <si>
    <t>26/10/2009</t>
  </si>
  <si>
    <t>27/09/2021</t>
  </si>
  <si>
    <t>A10039</t>
  </si>
  <si>
    <t>petite mine de gres rouge</t>
  </si>
  <si>
    <t>gr</t>
  </si>
  <si>
    <t>activites non demarrees</t>
  </si>
  <si>
    <t>25/10/2021</t>
  </si>
  <si>
    <t>A04422</t>
  </si>
  <si>
    <t>25/03/2010</t>
  </si>
  <si>
    <t>02/07/2018</t>
  </si>
  <si>
    <t>01/07/2023</t>
  </si>
  <si>
    <t>A03466</t>
  </si>
  <si>
    <t>26/02/2016</t>
  </si>
  <si>
    <t>09/03/2016</t>
  </si>
  <si>
    <t>08/03/2021</t>
  </si>
  <si>
    <t>0.9496</t>
  </si>
  <si>
    <t>A002120</t>
  </si>
  <si>
    <t>YANG-YANG</t>
  </si>
  <si>
    <t>Comptoire Commercial Daouda Dia SUARL (100%)</t>
  </si>
  <si>
    <t>arret des activites</t>
  </si>
  <si>
    <t>Louga</t>
  </si>
  <si>
    <t>25/06/2012</t>
  </si>
  <si>
    <t>08/02/2018</t>
  </si>
  <si>
    <t>07/02/2023</t>
  </si>
  <si>
    <t>0.2018</t>
  </si>
  <si>
    <t>A009725</t>
  </si>
  <si>
    <t>Koussolo</t>
  </si>
  <si>
    <t>21/06/2013</t>
  </si>
  <si>
    <t>06/11/2021</t>
  </si>
  <si>
    <t>D2008-1431</t>
  </si>
  <si>
    <t>laterite</t>
  </si>
  <si>
    <t>12/12/2008</t>
  </si>
  <si>
    <t>11/12/2033</t>
  </si>
  <si>
    <t>16/08/2007</t>
  </si>
  <si>
    <t>A007409</t>
  </si>
  <si>
    <t>Sonko et Fils SARL (100%)</t>
  </si>
  <si>
    <t>05/05/2011</t>
  </si>
  <si>
    <t>14/07/2011</t>
  </si>
  <si>
    <t>13/07/2020</t>
  </si>
  <si>
    <t>D2007_1326</t>
  </si>
  <si>
    <t>GRANDE COTE OPERATIONS SA (GCO) (100%)</t>
  </si>
  <si>
    <t>ML</t>
  </si>
  <si>
    <t>02/11/2007</t>
  </si>
  <si>
    <t>02/11/2032</t>
  </si>
  <si>
    <t>D2005-520</t>
  </si>
  <si>
    <t>SABODALA GOLD OPERATIONS SA (SGO) (100%)</t>
  </si>
  <si>
    <t>23/03/2005</t>
  </si>
  <si>
    <t>09/06/2005</t>
  </si>
  <si>
    <t>26/01/2025</t>
  </si>
  <si>
    <t>A04898</t>
  </si>
  <si>
    <t>Randgold Resources (100%)</t>
  </si>
  <si>
    <t>08/06/2007</t>
  </si>
  <si>
    <t>06/06/2008</t>
  </si>
  <si>
    <t>05/06/2019</t>
  </si>
  <si>
    <t>A15099</t>
  </si>
  <si>
    <t>BANTACO</t>
  </si>
  <si>
    <t>SNEPAC INTERNATIONAL SARL</t>
  </si>
  <si>
    <t>01/10/2016</t>
  </si>
  <si>
    <t>22/08/2017</t>
  </si>
  <si>
    <t>21/08/2020</t>
  </si>
  <si>
    <t>A002085</t>
  </si>
  <si>
    <t>MADINA</t>
  </si>
  <si>
    <t>AMAR CONSULTING (100%)</t>
  </si>
  <si>
    <t>15/07/2010</t>
  </si>
  <si>
    <t>04/02/2019</t>
  </si>
  <si>
    <t>04/01/2022</t>
  </si>
  <si>
    <t>A10432</t>
  </si>
  <si>
    <t>SECAMI (100%)</t>
  </si>
  <si>
    <t>07/09/2009</t>
  </si>
  <si>
    <t>11/11/2009</t>
  </si>
  <si>
    <t>30/08/2021</t>
  </si>
  <si>
    <t>0.1000</t>
  </si>
  <si>
    <t>A10357</t>
  </si>
  <si>
    <t>Lam-Lam</t>
  </si>
  <si>
    <t>26/06/2009</t>
  </si>
  <si>
    <t>09/11/2009</t>
  </si>
  <si>
    <t>16/10/2023</t>
  </si>
  <si>
    <t>A012395</t>
  </si>
  <si>
    <t>NOUMOUFOUKHA</t>
  </si>
  <si>
    <t>Agem (100%)</t>
  </si>
  <si>
    <t>30/10/2017</t>
  </si>
  <si>
    <t>05/06/2018</t>
  </si>
  <si>
    <t>05/06/2022</t>
  </si>
  <si>
    <t>A006588</t>
  </si>
  <si>
    <t>Ndoukoura Ouolof- SYPROM SA</t>
  </si>
  <si>
    <t>SYPROM SA (100%)</t>
  </si>
  <si>
    <t>04/12/2009</t>
  </si>
  <si>
    <t>20/06/2002</t>
  </si>
  <si>
    <t>08/07/2020</t>
  </si>
  <si>
    <t>0.1150</t>
  </si>
  <si>
    <t>A15171</t>
  </si>
  <si>
    <t>Thioun</t>
  </si>
  <si>
    <t>15/11/2012</t>
  </si>
  <si>
    <t>29/09/2014</t>
  </si>
  <si>
    <t>29/09/2022</t>
  </si>
  <si>
    <t>A008654</t>
  </si>
  <si>
    <t>ICS/TAIBA</t>
  </si>
  <si>
    <t>ENTREPRISE GENERALE D'EQUIPEMENTS SARL (100%)</t>
  </si>
  <si>
    <t>sable de dune</t>
  </si>
  <si>
    <t>06/08/2017</t>
  </si>
  <si>
    <t>19/04/2023</t>
  </si>
  <si>
    <t>0.0001</t>
  </si>
  <si>
    <t>A008632</t>
  </si>
  <si>
    <t>Taiba</t>
  </si>
  <si>
    <t>silex</t>
  </si>
  <si>
    <t>20/10/2017</t>
  </si>
  <si>
    <t>0.0009</t>
  </si>
  <si>
    <t>A02351</t>
  </si>
  <si>
    <t>BANDIA</t>
  </si>
  <si>
    <t>SOCIETE MINIERE INDUSTRIELLE ET COMMERCIALE (100%)</t>
  </si>
  <si>
    <t>05/08/2014</t>
  </si>
  <si>
    <t>0.1508</t>
  </si>
  <si>
    <t>A007922</t>
  </si>
  <si>
    <t>Baobab Mining and Chemical Corp SA</t>
  </si>
  <si>
    <t>19/07/2011</t>
  </si>
  <si>
    <t>28/07/2011</t>
  </si>
  <si>
    <t>26/07/2020</t>
  </si>
  <si>
    <t>D2018-1840</t>
  </si>
  <si>
    <t>CHERIF LO NGAKHAM</t>
  </si>
  <si>
    <t>Phosphate de chaux</t>
  </si>
  <si>
    <t>Thies-Louga-Diourbel</t>
  </si>
  <si>
    <t>30/05/2017</t>
  </si>
  <si>
    <t>27/09/2018</t>
  </si>
  <si>
    <t>26/09/2038</t>
  </si>
  <si>
    <t>74.528</t>
  </si>
  <si>
    <t>A000850</t>
  </si>
  <si>
    <t>PALM RESOURCES (100%)</t>
  </si>
  <si>
    <t>01/12/2011</t>
  </si>
  <si>
    <t>01/02/2012</t>
  </si>
  <si>
    <t>01/02/2020</t>
  </si>
  <si>
    <t>D2011-770</t>
  </si>
  <si>
    <t>Diendouri Ouali Diala</t>
  </si>
  <si>
    <t>SOMIVA</t>
  </si>
  <si>
    <t>08/06/2011</t>
  </si>
  <si>
    <t>08/06/2036</t>
  </si>
  <si>
    <t>A000848</t>
  </si>
  <si>
    <t>Sud Kenieba &amp; Medina Foulbe</t>
  </si>
  <si>
    <t>GH MINING (100%)</t>
  </si>
  <si>
    <t>Mn</t>
  </si>
  <si>
    <t>16/01/2012</t>
  </si>
  <si>
    <t>01/02/2022</t>
  </si>
  <si>
    <t>A000094</t>
  </si>
  <si>
    <t>Tomoradji</t>
  </si>
  <si>
    <t>27/12/2011</t>
  </si>
  <si>
    <t>27/01/2021</t>
  </si>
  <si>
    <t>A13783</t>
  </si>
  <si>
    <t>BAISSO</t>
  </si>
  <si>
    <t>Van-Gold S.U.A.R.L</t>
  </si>
  <si>
    <t>10/05/2017</t>
  </si>
  <si>
    <t>10/08/2017</t>
  </si>
  <si>
    <t>03/08/2022</t>
  </si>
  <si>
    <t>A02350</t>
  </si>
  <si>
    <t>LIMETECH SA (100%)</t>
  </si>
  <si>
    <t>05/01/2015</t>
  </si>
  <si>
    <t>0.1968</t>
  </si>
  <si>
    <t>A10685</t>
  </si>
  <si>
    <t>Global Transport et Mines (100%)</t>
  </si>
  <si>
    <t>en arret</t>
  </si>
  <si>
    <t>07/02/2014</t>
  </si>
  <si>
    <t>26/06/2014</t>
  </si>
  <si>
    <t>25/06/2019</t>
  </si>
  <si>
    <t>0.0870</t>
  </si>
  <si>
    <t>A014820</t>
  </si>
  <si>
    <t>Lowre Industries (100%)</t>
  </si>
  <si>
    <t>18/09/2012</t>
  </si>
  <si>
    <t>03/12/2017</t>
  </si>
  <si>
    <t>02/12/2022</t>
  </si>
  <si>
    <t>0.1997</t>
  </si>
  <si>
    <t>A010332</t>
  </si>
  <si>
    <t>Bouroubourou</t>
  </si>
  <si>
    <t>AFRIGEM SL (100%)</t>
  </si>
  <si>
    <t>30/06/2010</t>
  </si>
  <si>
    <t>01/12/2010</t>
  </si>
  <si>
    <t>01/12/2019</t>
  </si>
  <si>
    <t>A12950</t>
  </si>
  <si>
    <t>NIAKHENE</t>
  </si>
  <si>
    <t>G-PHOS S.A.U</t>
  </si>
  <si>
    <t>02/01/2015</t>
  </si>
  <si>
    <t>24/06/2015</t>
  </si>
  <si>
    <t>23/06/2021</t>
  </si>
  <si>
    <t>D2019-113</t>
  </si>
  <si>
    <t>BEGAL-BAITI</t>
  </si>
  <si>
    <t>G-PHOS S.A.U (100%)</t>
  </si>
  <si>
    <t>22/09/2017</t>
  </si>
  <si>
    <t>16/01/2019</t>
  </si>
  <si>
    <t>16/01/2044</t>
  </si>
  <si>
    <t>86.1802</t>
  </si>
  <si>
    <t>D2016-186</t>
  </si>
  <si>
    <t>KARAKAENA</t>
  </si>
  <si>
    <t>AFRIGOLD SARL</t>
  </si>
  <si>
    <t>03/04/2015</t>
  </si>
  <si>
    <t>02/02/2016</t>
  </si>
  <si>
    <t>01/02/2021</t>
  </si>
  <si>
    <t>38.6940</t>
  </si>
  <si>
    <t>A013833</t>
  </si>
  <si>
    <t>Namel</t>
  </si>
  <si>
    <t>Spotlight Global-SARL</t>
  </si>
  <si>
    <t>28/01/2015</t>
  </si>
  <si>
    <t>15/07/2015</t>
  </si>
  <si>
    <t>14/07/2021</t>
  </si>
  <si>
    <t>A15705</t>
  </si>
  <si>
    <t>MBF Properties SA (100%)</t>
  </si>
  <si>
    <t>28/09/2016</t>
  </si>
  <si>
    <t>24/10/2016</t>
  </si>
  <si>
    <t>23/10/2021</t>
  </si>
  <si>
    <t>0.2042</t>
  </si>
  <si>
    <t>A00010660</t>
  </si>
  <si>
    <t>INCA SARL (100%)</t>
  </si>
  <si>
    <t>25/11/2013</t>
  </si>
  <si>
    <t>0.2090</t>
  </si>
  <si>
    <t>A007433</t>
  </si>
  <si>
    <t>kolda</t>
  </si>
  <si>
    <t>Damash Minerals LTD (100%)</t>
  </si>
  <si>
    <t>Kolda</t>
  </si>
  <si>
    <t>25/06/2011</t>
  </si>
  <si>
    <t>15/07/2011</t>
  </si>
  <si>
    <t>16/07/2020</t>
  </si>
  <si>
    <t>A22463</t>
  </si>
  <si>
    <t>SOCIETE SENEGALAISE DE MATERAUX CARRIERES ET NEGOCE</t>
  </si>
  <si>
    <t>non demarrage</t>
  </si>
  <si>
    <t>04/12/2015</t>
  </si>
  <si>
    <t>03/12/2020</t>
  </si>
  <si>
    <t>0.3006</t>
  </si>
  <si>
    <t>A06313</t>
  </si>
  <si>
    <t>MAKO</t>
  </si>
  <si>
    <t>CONSORTIUM SENEGALAISE D' INDUSTRIE ET DE COMMERCE</t>
  </si>
  <si>
    <t>13/02/2015</t>
  </si>
  <si>
    <t>19/04/2016</t>
  </si>
  <si>
    <t>18/04/2021</t>
  </si>
  <si>
    <t>A09927</t>
  </si>
  <si>
    <t>ICON AFRICA (100%)</t>
  </si>
  <si>
    <t>non actif sur le terrain</t>
  </si>
  <si>
    <t>06/03/2014</t>
  </si>
  <si>
    <t>18/06/2014</t>
  </si>
  <si>
    <t>0.0900</t>
  </si>
  <si>
    <t>A15672</t>
  </si>
  <si>
    <t>Bafoundou</t>
  </si>
  <si>
    <t>Maison Internationale du Commerce (MIC) (100%)</t>
  </si>
  <si>
    <t>13/12/2016</t>
  </si>
  <si>
    <t>30/08/2017</t>
  </si>
  <si>
    <t>29/08/2022</t>
  </si>
  <si>
    <t>2.0110</t>
  </si>
  <si>
    <t>A02359</t>
  </si>
  <si>
    <t>MOM Sarl (100%)</t>
  </si>
  <si>
    <t>06/01/2015</t>
  </si>
  <si>
    <t>0.1692</t>
  </si>
  <si>
    <t>A02354</t>
  </si>
  <si>
    <t>DELTA MINING (100%)</t>
  </si>
  <si>
    <t>en  fusion</t>
  </si>
  <si>
    <t>0.1552</t>
  </si>
  <si>
    <t>A08158</t>
  </si>
  <si>
    <t>Ndiass</t>
  </si>
  <si>
    <t>AL AZHAR MINES ET CARRIERES (100%)</t>
  </si>
  <si>
    <t>06/09/2010</t>
  </si>
  <si>
    <t>09/09/2010</t>
  </si>
  <si>
    <t>05/10/2021</t>
  </si>
  <si>
    <t>0.2992</t>
  </si>
  <si>
    <t>A 09036</t>
  </si>
  <si>
    <t>Ndoukhoura Wolof</t>
  </si>
  <si>
    <t>30/12/2010</t>
  </si>
  <si>
    <t>06/11/2012</t>
  </si>
  <si>
    <t>05/11/2022</t>
  </si>
  <si>
    <t>0.1155</t>
  </si>
  <si>
    <t>A12951</t>
  </si>
  <si>
    <t>Nabadji</t>
  </si>
  <si>
    <t>Nabadji Minerals (100%)</t>
  </si>
  <si>
    <t>18/08/2014</t>
  </si>
  <si>
    <t>22/06/2021</t>
  </si>
  <si>
    <t>A04957</t>
  </si>
  <si>
    <t>KEUR LAT DIOP FALL</t>
  </si>
  <si>
    <t>LES CARRIERES CTG SARL (100%)</t>
  </si>
  <si>
    <t>21/09/2015</t>
  </si>
  <si>
    <t>1.7400</t>
  </si>
  <si>
    <t>A011842</t>
  </si>
  <si>
    <t>DIAMBA NORD</t>
  </si>
  <si>
    <t>BOYA SA</t>
  </si>
  <si>
    <t>Au et Cu</t>
  </si>
  <si>
    <t>24/12/2014</t>
  </si>
  <si>
    <t>10/06/2015</t>
  </si>
  <si>
    <t>09/06/2021</t>
  </si>
  <si>
    <t>A011843</t>
  </si>
  <si>
    <t>Diamba Sud</t>
  </si>
  <si>
    <t>BOYA.SA</t>
  </si>
  <si>
    <t>17/12/2014</t>
  </si>
  <si>
    <t>10/07/2015</t>
  </si>
  <si>
    <t>A016133</t>
  </si>
  <si>
    <t>Sud Kanel</t>
  </si>
  <si>
    <t>Kanel Resources</t>
  </si>
  <si>
    <t>17/08/2015</t>
  </si>
  <si>
    <t>16/08/2021</t>
  </si>
  <si>
    <t>A18375</t>
  </si>
  <si>
    <t>BAITI</t>
  </si>
  <si>
    <t>04/11/2016</t>
  </si>
  <si>
    <t>08/12/2016</t>
  </si>
  <si>
    <t>08/12/2019</t>
  </si>
  <si>
    <t>D2016-995</t>
  </si>
  <si>
    <t>PETOWAL MINING COMPANY (PMC) SA</t>
  </si>
  <si>
    <t>20/10/2015</t>
  </si>
  <si>
    <t>14/07/2016</t>
  </si>
  <si>
    <t>14/07/2031</t>
  </si>
  <si>
    <t>A000502</t>
  </si>
  <si>
    <t>BOULBI</t>
  </si>
  <si>
    <t>SAHEL MINERALS SARL (100%)</t>
  </si>
  <si>
    <t>16/06/2016</t>
  </si>
  <si>
    <t>15/01/2018</t>
  </si>
  <si>
    <t>15/01/2022</t>
  </si>
  <si>
    <t>A000852</t>
  </si>
  <si>
    <t>Wassadou Nord</t>
  </si>
  <si>
    <t>SOCIETE DES MINES DU SENEGAL (SODEMINES) (100%)</t>
  </si>
  <si>
    <t>04/10/2010</t>
  </si>
  <si>
    <t>02/11/2021</t>
  </si>
  <si>
    <t>A012907</t>
  </si>
  <si>
    <t>Wassadou Sud</t>
  </si>
  <si>
    <t>18/11/2011</t>
  </si>
  <si>
    <t>22/05/2012</t>
  </si>
  <si>
    <t>A04638</t>
  </si>
  <si>
    <t>Kanoumba</t>
  </si>
  <si>
    <t>25/02/2010</t>
  </si>
  <si>
    <t>21/05/2010</t>
  </si>
  <si>
    <t>20/05/2019</t>
  </si>
  <si>
    <t>A14014</t>
  </si>
  <si>
    <t>Darou</t>
  </si>
  <si>
    <t>13/06/2017</t>
  </si>
  <si>
    <t>09/08/2017</t>
  </si>
  <si>
    <t>08/08/2022</t>
  </si>
  <si>
    <t>0.0003</t>
  </si>
  <si>
    <t>A10862</t>
  </si>
  <si>
    <t>06/06/2017</t>
  </si>
  <si>
    <t>22/06/2017</t>
  </si>
  <si>
    <t>21/06/2022</t>
  </si>
  <si>
    <t>0.0000</t>
  </si>
  <si>
    <t>A09326</t>
  </si>
  <si>
    <t>GAZAL CARRIERES (100%)</t>
  </si>
  <si>
    <t>30/06/2016</t>
  </si>
  <si>
    <t>29/06/2021</t>
  </si>
  <si>
    <t>0.2924</t>
  </si>
  <si>
    <t>A002083</t>
  </si>
  <si>
    <t>BEROLA BONDALA</t>
  </si>
  <si>
    <t>GEO EXPLOIT SARL (100%)</t>
  </si>
  <si>
    <t>04/10/2018</t>
  </si>
  <si>
    <t>04/02/2023</t>
  </si>
  <si>
    <t>A09041</t>
  </si>
  <si>
    <t>NIAFRANG</t>
  </si>
  <si>
    <t>SENEGAL MINERAL RESOURCES SA (100%)</t>
  </si>
  <si>
    <t>Ziguinchor</t>
  </si>
  <si>
    <t>06/09/2016</t>
  </si>
  <si>
    <t>30/05/2022</t>
  </si>
  <si>
    <t>A002084</t>
  </si>
  <si>
    <t>MINING RESEARCH COMPANY S.L (100%)</t>
  </si>
  <si>
    <t>17/11/2009</t>
  </si>
  <si>
    <t>04/01/2023</t>
  </si>
  <si>
    <t>000377</t>
  </si>
  <si>
    <t>AREZKI S.A (100%)</t>
  </si>
  <si>
    <t>AECT</t>
  </si>
  <si>
    <t>24/01/2019</t>
  </si>
  <si>
    <t>07/02/2019</t>
  </si>
  <si>
    <t>07/02/2020</t>
  </si>
  <si>
    <t>01066</t>
  </si>
  <si>
    <t>Compagnie Sahelienne d'Entreprise Granulats (100%)</t>
  </si>
  <si>
    <t>dolerite</t>
  </si>
  <si>
    <t>16/10/2019</t>
  </si>
  <si>
    <t>11/10/2019</t>
  </si>
  <si>
    <t>10/10/2020</t>
  </si>
  <si>
    <t>01108</t>
  </si>
  <si>
    <t>bambilor</t>
  </si>
  <si>
    <t>CARREFOUR IMMO SERVICES-SUARL</t>
  </si>
  <si>
    <t>18/06/2019</t>
  </si>
  <si>
    <t>28/10/2019</t>
  </si>
  <si>
    <t>27/10/2020</t>
  </si>
  <si>
    <t>A000032</t>
  </si>
  <si>
    <t>Cherif Lo</t>
  </si>
  <si>
    <t>KANE ASSAINISSEMENT DU SENEGAL (100%)</t>
  </si>
  <si>
    <t>30/11/2018</t>
  </si>
  <si>
    <t>04/01/2019</t>
  </si>
  <si>
    <t>03/01/2020</t>
  </si>
  <si>
    <t>A000042</t>
  </si>
  <si>
    <t>Bambilor</t>
  </si>
  <si>
    <t>ENTREPRISE AICHA (100%)</t>
  </si>
  <si>
    <t>25/09/2018</t>
  </si>
  <si>
    <t>07/01/2019</t>
  </si>
  <si>
    <t>06/01/2020</t>
  </si>
  <si>
    <t>A000043</t>
  </si>
  <si>
    <t>Ndiaganio</t>
  </si>
  <si>
    <t>STE APANGUENSSO SUARL (100%)</t>
  </si>
  <si>
    <t>31/05/2018</t>
  </si>
  <si>
    <t>06/07/2019</t>
  </si>
  <si>
    <t>A00070</t>
  </si>
  <si>
    <t>Santhie Mame Gor</t>
  </si>
  <si>
    <t>GENERAL D'INGENIERIE ET DE TECHNOLOGIE (GENITEC) (100%)</t>
  </si>
  <si>
    <t>17/11/2017</t>
  </si>
  <si>
    <t>20/01/2021</t>
  </si>
  <si>
    <t>A000095</t>
  </si>
  <si>
    <t>Djender</t>
  </si>
  <si>
    <t>DIOM MULTI EXPLOITATION (100%)</t>
  </si>
  <si>
    <t>23/11/2018</t>
  </si>
  <si>
    <t>14/01/2019</t>
  </si>
  <si>
    <t>13/07/2019</t>
  </si>
  <si>
    <t>A000108</t>
  </si>
  <si>
    <t>Dougar Potto</t>
  </si>
  <si>
    <t>DIEUF DIEUL TAWFEKH IMMO SARL (100%)</t>
  </si>
  <si>
    <t>16/05/2018</t>
  </si>
  <si>
    <t>A000198bis</t>
  </si>
  <si>
    <t>05/02/2019</t>
  </si>
  <si>
    <t>04/08/2019</t>
  </si>
  <si>
    <t>A000210</t>
  </si>
  <si>
    <t>Cherif LO</t>
  </si>
  <si>
    <t>CHINA GEO ENGINEERING CORPORATION INTERNATIONAL SENEGAL SA (100%)</t>
  </si>
  <si>
    <t>26/12/2018</t>
  </si>
  <si>
    <t>06/08/2019</t>
  </si>
  <si>
    <t>A000218</t>
  </si>
  <si>
    <t>A000266</t>
  </si>
  <si>
    <t>Keur Abdou Ndoye</t>
  </si>
  <si>
    <t>TECHNODIS SARL (100%)</t>
  </si>
  <si>
    <t>21/06/2017</t>
  </si>
  <si>
    <t>13/03/2018</t>
  </si>
  <si>
    <t>13/03/2019</t>
  </si>
  <si>
    <t>A000272</t>
  </si>
  <si>
    <t>silexndia</t>
  </si>
  <si>
    <t>WEST AFRICA MINING SARL (100%)</t>
  </si>
  <si>
    <t>25/07/2018</t>
  </si>
  <si>
    <t>18/02/2019</t>
  </si>
  <si>
    <t>17/08/2019</t>
  </si>
  <si>
    <t>A000421</t>
  </si>
  <si>
    <t>Astou MBODJ (100%)</t>
  </si>
  <si>
    <t>01/01/2019</t>
  </si>
  <si>
    <t>A000435bis</t>
  </si>
  <si>
    <t>Tchicky</t>
  </si>
  <si>
    <t>FATOU NDOUR IMMOBILIER SUARL (100%)</t>
  </si>
  <si>
    <t>06/03/2019</t>
  </si>
  <si>
    <t>25/03/2019</t>
  </si>
  <si>
    <t>24/09/2019</t>
  </si>
  <si>
    <t>A000436</t>
  </si>
  <si>
    <t>Saly Escale</t>
  </si>
  <si>
    <t>ECCOTRA SARL (100%)</t>
  </si>
  <si>
    <t>Kaffrine</t>
  </si>
  <si>
    <t>20/05/2018</t>
  </si>
  <si>
    <t>A000437</t>
  </si>
  <si>
    <t>Nganda</t>
  </si>
  <si>
    <t>A000438</t>
  </si>
  <si>
    <t>Medinatoul Salam 2</t>
  </si>
  <si>
    <t>A000478</t>
  </si>
  <si>
    <t>DIAW MATAR (100%)</t>
  </si>
  <si>
    <t>12/06/2017</t>
  </si>
  <si>
    <t>16/05/2019</t>
  </si>
  <si>
    <t>15/11/2019</t>
  </si>
  <si>
    <t>A000479</t>
  </si>
  <si>
    <t>C&amp;A BUILDING (100%)</t>
  </si>
  <si>
    <t>21/12/2017</t>
  </si>
  <si>
    <t>11/04/2018</t>
  </si>
  <si>
    <t>11/04/2020</t>
  </si>
  <si>
    <t>A00485</t>
  </si>
  <si>
    <t>Keur Moussa Hanne</t>
  </si>
  <si>
    <t>GUILLAYE DIOP</t>
  </si>
  <si>
    <t>19/10/2018</t>
  </si>
  <si>
    <t>03/04/2019</t>
  </si>
  <si>
    <t>02/10/2019</t>
  </si>
  <si>
    <t>A000488</t>
  </si>
  <si>
    <t>GIE GARAGE SOUF (100%)</t>
  </si>
  <si>
    <t>16/10/2018</t>
  </si>
  <si>
    <t>02/02/2019</t>
  </si>
  <si>
    <t>A00504</t>
  </si>
  <si>
    <t>AIDARA GESTION IMMOBILIERE CONSTRUCTION-COMMERCE MULTISERVICES (100%)</t>
  </si>
  <si>
    <t>15/02/2019</t>
  </si>
  <si>
    <t>07/04/2019</t>
  </si>
  <si>
    <t>06/04/2020</t>
  </si>
  <si>
    <t>A000542</t>
  </si>
  <si>
    <t>Yenne</t>
  </si>
  <si>
    <t>Ousmane Services Group (100%)</t>
  </si>
  <si>
    <t>23/10/2017</t>
  </si>
  <si>
    <t>15/04/2019</t>
  </si>
  <si>
    <t>14/10/2019</t>
  </si>
  <si>
    <t>A00556</t>
  </si>
  <si>
    <t>IRION TRANSFERS SARL (100%)</t>
  </si>
  <si>
    <t>16/04/2019</t>
  </si>
  <si>
    <t>15/10/2019</t>
  </si>
  <si>
    <t>A00603</t>
  </si>
  <si>
    <t>Diass</t>
  </si>
  <si>
    <t>DABAKH TRANSPORT (100%)</t>
  </si>
  <si>
    <t>24/12/2018</t>
  </si>
  <si>
    <t>29/04/2019</t>
  </si>
  <si>
    <t>A00604</t>
  </si>
  <si>
    <t>Kahi</t>
  </si>
  <si>
    <t>JEAN LEFEVRE SENEGAL (100%)</t>
  </si>
  <si>
    <t>28/02/2019</t>
  </si>
  <si>
    <t>A002204</t>
  </si>
  <si>
    <t>KENIEKOTO</t>
  </si>
  <si>
    <t>NEW ENERGY INVESTISMENT SARL (100%)</t>
  </si>
  <si>
    <t>16/07/2018</t>
  </si>
  <si>
    <t>05/02/2023</t>
  </si>
  <si>
    <t>A00605</t>
  </si>
  <si>
    <t>Kathiotte</t>
  </si>
  <si>
    <t>A00606</t>
  </si>
  <si>
    <t>A00607</t>
  </si>
  <si>
    <t>Diender</t>
  </si>
  <si>
    <t>CARREFOUR IMMO SERVICES-SUARL (100%)</t>
  </si>
  <si>
    <t>21/03/2019</t>
  </si>
  <si>
    <t>28/04/2020</t>
  </si>
  <si>
    <t>A00614</t>
  </si>
  <si>
    <t>ETS TOUBA DAROU KHOUDOSS (100%)</t>
  </si>
  <si>
    <t>01/04/2019</t>
  </si>
  <si>
    <t>02/05/2019</t>
  </si>
  <si>
    <t>01/11/2019</t>
  </si>
  <si>
    <t>A00670</t>
  </si>
  <si>
    <t>BATIMENTS EBENISTERIE CONSTRUCTION METALLIQUE ET COMMERCE GENERAL (100%)</t>
  </si>
  <si>
    <t>03/05/2019</t>
  </si>
  <si>
    <t>09/05/2019</t>
  </si>
  <si>
    <t>08/11/2019</t>
  </si>
  <si>
    <t>A000696</t>
  </si>
  <si>
    <t>A000704</t>
  </si>
  <si>
    <t>Mansadala</t>
  </si>
  <si>
    <t>11/05/2018</t>
  </si>
  <si>
    <t>A000711 bis</t>
  </si>
  <si>
    <t>Dalla Ngabou</t>
  </si>
  <si>
    <t>ENTREPRISE GENERALE DE TRAVAUX PUBLICS ET BATIMENTS (100%)</t>
  </si>
  <si>
    <t>Diourbel</t>
  </si>
  <si>
    <t>03/01/2019</t>
  </si>
  <si>
    <t>17/05/2019</t>
  </si>
  <si>
    <t>16/11/2019</t>
  </si>
  <si>
    <t>A00728</t>
  </si>
  <si>
    <t>Ndiaffate</t>
  </si>
  <si>
    <t>GIE SANS SOUCIS</t>
  </si>
  <si>
    <t>Kaolack</t>
  </si>
  <si>
    <t>05/07/2017</t>
  </si>
  <si>
    <t>19/11/2019</t>
  </si>
  <si>
    <t>A000730</t>
  </si>
  <si>
    <t>Bembou</t>
  </si>
  <si>
    <t>MS MINES (100%)</t>
  </si>
  <si>
    <t>granite</t>
  </si>
  <si>
    <t>22/05/2019</t>
  </si>
  <si>
    <t>21/11/2019</t>
  </si>
  <si>
    <t>A03090</t>
  </si>
  <si>
    <t>NDINDY</t>
  </si>
  <si>
    <t>SOCIETE D'AMENAGEMENT DE BATIMENT ET D'ETUDES GENERALES (SOCABEG) (100%)</t>
  </si>
  <si>
    <t>27/05/2015</t>
  </si>
  <si>
    <t>29/02/2016</t>
  </si>
  <si>
    <t>27/02/2022</t>
  </si>
  <si>
    <t>A000747</t>
  </si>
  <si>
    <t>ADAD SAS (100%)</t>
  </si>
  <si>
    <t>20/12/2018</t>
  </si>
  <si>
    <t>24/05/2019</t>
  </si>
  <si>
    <t>23/11/2019</t>
  </si>
  <si>
    <t>A000775</t>
  </si>
  <si>
    <t>Saraya</t>
  </si>
  <si>
    <t>ALPHA BUsilexNESS AFRICA GROUP SUARL (100%)</t>
  </si>
  <si>
    <t>12/03/2019</t>
  </si>
  <si>
    <t>29/05/2019</t>
  </si>
  <si>
    <t>28/11/2019</t>
  </si>
  <si>
    <t>A00827</t>
  </si>
  <si>
    <t>Diender Guedj</t>
  </si>
  <si>
    <t>AMD SERVICES (100%)</t>
  </si>
  <si>
    <t>12/06/2019</t>
  </si>
  <si>
    <t>18/07/2019</t>
  </si>
  <si>
    <t>17/01/2020</t>
  </si>
  <si>
    <t>A000881</t>
  </si>
  <si>
    <t>Beer</t>
  </si>
  <si>
    <t>SALIOU MINES INDUSTRIES ET TECHNIQUES (100%)</t>
  </si>
  <si>
    <t>14/07/2017</t>
  </si>
  <si>
    <t>A00893</t>
  </si>
  <si>
    <t>Tassette</t>
  </si>
  <si>
    <t>ETS GASSAMA (100%)</t>
  </si>
  <si>
    <t>09/08/2019</t>
  </si>
  <si>
    <t>09/07/2020</t>
  </si>
  <si>
    <t>A00930</t>
  </si>
  <si>
    <t>Gollom 2</t>
  </si>
  <si>
    <t>SENEGALEASE GREEN GOLD (SEGG) (100%)</t>
  </si>
  <si>
    <t>21/08/2019</t>
  </si>
  <si>
    <t>21/07/2020</t>
  </si>
  <si>
    <t>A001042</t>
  </si>
  <si>
    <t>Ndiognick</t>
  </si>
  <si>
    <t>SENTHRAS SURl (100%)</t>
  </si>
  <si>
    <t>24/07/2018</t>
  </si>
  <si>
    <t>23/01/2019</t>
  </si>
  <si>
    <t>A001052bis</t>
  </si>
  <si>
    <t>Keur Mssaer Dieng</t>
  </si>
  <si>
    <t>02/05/2018</t>
  </si>
  <si>
    <t>A001077</t>
  </si>
  <si>
    <t>Kaniack</t>
  </si>
  <si>
    <t>07/08/2017</t>
  </si>
  <si>
    <t>02/07/2019</t>
  </si>
  <si>
    <t>A01174</t>
  </si>
  <si>
    <t>DIENABA ET JEAN SARL (100%)</t>
  </si>
  <si>
    <t>sable de mer</t>
  </si>
  <si>
    <t>25/09/2019</t>
  </si>
  <si>
    <t>20/11/2019</t>
  </si>
  <si>
    <t>20/11/2020</t>
  </si>
  <si>
    <t>A003129</t>
  </si>
  <si>
    <t>Lam-lam</t>
  </si>
  <si>
    <t>23/04/2012</t>
  </si>
  <si>
    <t>23/03/2012</t>
  </si>
  <si>
    <t>23/03/2020</t>
  </si>
  <si>
    <t>A01176</t>
  </si>
  <si>
    <t>sandiara</t>
  </si>
  <si>
    <t>SANDIARA PRESTIGE GROUP (100%)</t>
  </si>
  <si>
    <t>A001178</t>
  </si>
  <si>
    <t>Dougar</t>
  </si>
  <si>
    <t>AGENCE IMMOBILIERE "LA BAIE" (100%)</t>
  </si>
  <si>
    <t>25/04/2018</t>
  </si>
  <si>
    <t>30/08/2018</t>
  </si>
  <si>
    <t>27/02/2019</t>
  </si>
  <si>
    <t>A01184</t>
  </si>
  <si>
    <t>ENTREPRISE KEBEWHEWEL (100%)</t>
  </si>
  <si>
    <t>20/09/2019</t>
  </si>
  <si>
    <t>21/11/2020</t>
  </si>
  <si>
    <t>A1218</t>
  </si>
  <si>
    <t>ETABLISSEMENT OUSMANE SOW (100%)</t>
  </si>
  <si>
    <t>22/11/2018</t>
  </si>
  <si>
    <t>10/12/2019</t>
  </si>
  <si>
    <t>09/12/2020</t>
  </si>
  <si>
    <t>A01248</t>
  </si>
  <si>
    <t>Sangalkam</t>
  </si>
  <si>
    <t>GLOBAL FALLENE HOLDING SERVICE (100%)</t>
  </si>
  <si>
    <t>19/12/2019</t>
  </si>
  <si>
    <t>A001249</t>
  </si>
  <si>
    <t>Meri</t>
  </si>
  <si>
    <t>CSE/SOSETER (100%)</t>
  </si>
  <si>
    <t>Saint Louis</t>
  </si>
  <si>
    <t>10/09/2018</t>
  </si>
  <si>
    <t>09/03/2019</t>
  </si>
  <si>
    <t>A001250</t>
  </si>
  <si>
    <t>MboliBirame</t>
  </si>
  <si>
    <t>A01250</t>
  </si>
  <si>
    <t>ETABLISSEMENT AMADOU DIALLO (100%)</t>
  </si>
  <si>
    <t>09/07/2018</t>
  </si>
  <si>
    <t>11/11/2020</t>
  </si>
  <si>
    <t>A001251</t>
  </si>
  <si>
    <t>Mboumba</t>
  </si>
  <si>
    <t>A001252</t>
  </si>
  <si>
    <t>A001522</t>
  </si>
  <si>
    <t>22/05/2018</t>
  </si>
  <si>
    <t>12/11/2018</t>
  </si>
  <si>
    <t>11/05/2019</t>
  </si>
  <si>
    <t>A001638</t>
  </si>
  <si>
    <t>Khondiogne</t>
  </si>
  <si>
    <t>ENTREPRISE BOUGAR DIOUF (100%)</t>
  </si>
  <si>
    <t>Fatick</t>
  </si>
  <si>
    <t>11/10/2018</t>
  </si>
  <si>
    <t>04/12/2018</t>
  </si>
  <si>
    <t>03/06/2019</t>
  </si>
  <si>
    <t>A001734</t>
  </si>
  <si>
    <t>RUF UNIVERSEL SERVICES SARL (100%)</t>
  </si>
  <si>
    <t>27/04/2017</t>
  </si>
  <si>
    <t>18/12/2018</t>
  </si>
  <si>
    <t>A017372</t>
  </si>
  <si>
    <t>NGOUNDIANE</t>
  </si>
  <si>
    <t>11/07/2019</t>
  </si>
  <si>
    <t>10/07/2024</t>
  </si>
  <si>
    <t>ACT000568</t>
  </si>
  <si>
    <t>17/04/2019</t>
  </si>
  <si>
    <t>18/04/2019</t>
  </si>
  <si>
    <t>18/04/2020</t>
  </si>
  <si>
    <t>DAA000909</t>
  </si>
  <si>
    <t>GIE Groupement Agro Pastorale (100%)</t>
  </si>
  <si>
    <t>003071</t>
  </si>
  <si>
    <t>Bandafassilex</t>
  </si>
  <si>
    <t>TWYFORD CERAMICS LIMITED (100%)</t>
  </si>
  <si>
    <t>26/02/2018</t>
  </si>
  <si>
    <t>19/02/2019</t>
  </si>
  <si>
    <t>18/02/2024</t>
  </si>
  <si>
    <t>0.1026</t>
  </si>
  <si>
    <t>A000361</t>
  </si>
  <si>
    <t>GEO CONSULTING (100%)</t>
  </si>
  <si>
    <t>05/05/2018</t>
  </si>
  <si>
    <t>09/01/2019</t>
  </si>
  <si>
    <t>08/01/2024</t>
  </si>
  <si>
    <t>0.0013</t>
  </si>
  <si>
    <t>A000365</t>
  </si>
  <si>
    <t>10/08/2007</t>
  </si>
  <si>
    <t>09/12/2024</t>
  </si>
  <si>
    <t>0.1738</t>
  </si>
  <si>
    <t>A000367bis</t>
  </si>
  <si>
    <t>TAIBA</t>
  </si>
  <si>
    <t>0.0018</t>
  </si>
  <si>
    <t>A000368</t>
  </si>
  <si>
    <t>SOCIETE DE BATIMENTS ET DE TRAVAUX PUBLICS SARL (100%)</t>
  </si>
  <si>
    <t>15/10/2018</t>
  </si>
  <si>
    <t>0.0002</t>
  </si>
  <si>
    <t>A00492</t>
  </si>
  <si>
    <t>BUL FAALE PRODUCTION (100%)</t>
  </si>
  <si>
    <t>01/04/2016</t>
  </si>
  <si>
    <t>14/01/2023</t>
  </si>
  <si>
    <t>0.0489</t>
  </si>
  <si>
    <t>A00541</t>
  </si>
  <si>
    <t>PAKI TOGLOU</t>
  </si>
  <si>
    <t>Ndoye Abdoulaye (100%)</t>
  </si>
  <si>
    <t>16/06/2013</t>
  </si>
  <si>
    <t>16/01/2014</t>
  </si>
  <si>
    <t>15/01/2019</t>
  </si>
  <si>
    <t>0.0136</t>
  </si>
  <si>
    <t>A000591</t>
  </si>
  <si>
    <t>Fouloum</t>
  </si>
  <si>
    <t>18/11/2006</t>
  </si>
  <si>
    <t>29/01/2007</t>
  </si>
  <si>
    <t>0.1500</t>
  </si>
  <si>
    <t>A001239</t>
  </si>
  <si>
    <t>BEE ENGINEERING SARL (100%)</t>
  </si>
  <si>
    <t>25/10/2018</t>
  </si>
  <si>
    <t>22/01/2024</t>
  </si>
  <si>
    <t>0.0011</t>
  </si>
  <si>
    <t>A001552</t>
  </si>
  <si>
    <t>AFRICAINE DE TRAVAUX D'INGENIERIE ET DE SERVICES (100%)</t>
  </si>
  <si>
    <t>10/12/2018</t>
  </si>
  <si>
    <t>28/01/2024</t>
  </si>
  <si>
    <t>0.4000</t>
  </si>
  <si>
    <t>A001554</t>
  </si>
  <si>
    <t>POINT OF VIEW (100%)</t>
  </si>
  <si>
    <t>18/01/2019</t>
  </si>
  <si>
    <t>0.2000</t>
  </si>
  <si>
    <t>A001555</t>
  </si>
  <si>
    <t>SADIO TRADING (100%)</t>
  </si>
  <si>
    <t>17/01/2019</t>
  </si>
  <si>
    <t>A01578</t>
  </si>
  <si>
    <t>NDIASS</t>
  </si>
  <si>
    <t>EDK Oil</t>
  </si>
  <si>
    <t>05/02/2015</t>
  </si>
  <si>
    <t>04/02/2020</t>
  </si>
  <si>
    <t>0.2057</t>
  </si>
  <si>
    <t>A01850</t>
  </si>
  <si>
    <t>Ndebou</t>
  </si>
  <si>
    <t>SEGIMAR SA</t>
  </si>
  <si>
    <t>marbre</t>
  </si>
  <si>
    <t>06/01/2017</t>
  </si>
  <si>
    <t>0.1016</t>
  </si>
  <si>
    <t>A01915</t>
  </si>
  <si>
    <t>Urbaine d'Entreprise (100%)</t>
  </si>
  <si>
    <t>03/02/2016</t>
  </si>
  <si>
    <t>15/02/2016</t>
  </si>
  <si>
    <t>14/02/2021</t>
  </si>
  <si>
    <t>A002202</t>
  </si>
  <si>
    <t>Tabadian</t>
  </si>
  <si>
    <t>03/05/2018</t>
  </si>
  <si>
    <t>05/02/2024</t>
  </si>
  <si>
    <t>0.0792</t>
  </si>
  <si>
    <t>A002205</t>
  </si>
  <si>
    <t>Tomboronkoto</t>
  </si>
  <si>
    <t>29/03/2018</t>
  </si>
  <si>
    <t>0.1918</t>
  </si>
  <si>
    <t>A005889</t>
  </si>
  <si>
    <t>OLOLDOU</t>
  </si>
  <si>
    <t>03/07/2012</t>
  </si>
  <si>
    <t>09/08/2012</t>
  </si>
  <si>
    <t>08/08/2020</t>
  </si>
  <si>
    <t>A02352</t>
  </si>
  <si>
    <t>Cheikh KANE (100%)</t>
  </si>
  <si>
    <t>31/12/2014</t>
  </si>
  <si>
    <t>0.1540</t>
  </si>
  <si>
    <t>A02356</t>
  </si>
  <si>
    <t>DOUMA SEYE (100%)</t>
  </si>
  <si>
    <t>en fusion aec INCA</t>
  </si>
  <si>
    <t>0.1044</t>
  </si>
  <si>
    <t>A02357</t>
  </si>
  <si>
    <t>09/01/2015</t>
  </si>
  <si>
    <t>0.0765</t>
  </si>
  <si>
    <t>A02358</t>
  </si>
  <si>
    <t>SCI AMWAST ALMADIEs</t>
  </si>
  <si>
    <t>12/01/2015</t>
  </si>
  <si>
    <t>0.1996</t>
  </si>
  <si>
    <t>A003044</t>
  </si>
  <si>
    <t>02/04/2004</t>
  </si>
  <si>
    <t>22/06/2005</t>
  </si>
  <si>
    <t>31/03/2022</t>
  </si>
  <si>
    <t>1.6133</t>
  </si>
  <si>
    <t>A006236</t>
  </si>
  <si>
    <t>DIAGUIRY</t>
  </si>
  <si>
    <t>INTERNATIONAL COMPANY OF TRADE AND SERVICES SA (ICTS) (100%)</t>
  </si>
  <si>
    <t>11/02/2016</t>
  </si>
  <si>
    <t>20/03/2018</t>
  </si>
  <si>
    <t>20/03/2022</t>
  </si>
  <si>
    <t>A003073</t>
  </si>
  <si>
    <t>20/07/2009</t>
  </si>
  <si>
    <t>19/02/2024</t>
  </si>
  <si>
    <t>0.1008</t>
  </si>
  <si>
    <t>A003074</t>
  </si>
  <si>
    <t>ICS/Taiba</t>
  </si>
  <si>
    <t>14/06/2018</t>
  </si>
  <si>
    <t>A004068</t>
  </si>
  <si>
    <t>10/07/2006</t>
  </si>
  <si>
    <t>04/06/2007</t>
  </si>
  <si>
    <t>12/02/2024</t>
  </si>
  <si>
    <t>0.0395</t>
  </si>
  <si>
    <t>A04958</t>
  </si>
  <si>
    <t>MONT ROLLAND</t>
  </si>
  <si>
    <t>26/11/2015</t>
  </si>
  <si>
    <t>0.1486</t>
  </si>
  <si>
    <t>A05247</t>
  </si>
  <si>
    <t>02/10/2015</t>
  </si>
  <si>
    <t>06/04/2016</t>
  </si>
  <si>
    <t>05/04/2021</t>
  </si>
  <si>
    <t>A05613</t>
  </si>
  <si>
    <t>04/05/2007</t>
  </si>
  <si>
    <t>13/08/2018</t>
  </si>
  <si>
    <t>12/08/2023</t>
  </si>
  <si>
    <t>0.0619</t>
  </si>
  <si>
    <t>A006237</t>
  </si>
  <si>
    <t>TOUBA TOUL</t>
  </si>
  <si>
    <t>18/02/2016</t>
  </si>
  <si>
    <t>A05614</t>
  </si>
  <si>
    <t>SOCIETE SENEGALAISE D'EXPLOITATION DE CARRIERES (SOSECAR) (100%)</t>
  </si>
  <si>
    <t>29/10/2007</t>
  </si>
  <si>
    <t>30/06/2008</t>
  </si>
  <si>
    <t>17/04/2021</t>
  </si>
  <si>
    <t>0.4090</t>
  </si>
  <si>
    <t>A05645</t>
  </si>
  <si>
    <t>POUT</t>
  </si>
  <si>
    <t>SPGCC SARL (100%)</t>
  </si>
  <si>
    <t>19/04/2015</t>
  </si>
  <si>
    <t>08/04/2016</t>
  </si>
  <si>
    <t>07/04/2021</t>
  </si>
  <si>
    <t>0.1491</t>
  </si>
  <si>
    <t>A005888</t>
  </si>
  <si>
    <t>SOFAMAC (100%)</t>
  </si>
  <si>
    <t>03/04/2012</t>
  </si>
  <si>
    <t>19/11/2013</t>
  </si>
  <si>
    <t>0.1962</t>
  </si>
  <si>
    <t>A006239</t>
  </si>
  <si>
    <t>18/10/2017</t>
  </si>
  <si>
    <t>19/03/2023</t>
  </si>
  <si>
    <t>0.1413</t>
  </si>
  <si>
    <t>A025607</t>
  </si>
  <si>
    <t>MADINA TOUBAKOTA</t>
  </si>
  <si>
    <t>CONSULTING BUSINESS AGENCY Sarl (100%)</t>
  </si>
  <si>
    <t>24/10/2018</t>
  </si>
  <si>
    <t>26/12/2019</t>
  </si>
  <si>
    <t>25/12/2022</t>
  </si>
  <si>
    <t>A006240</t>
  </si>
  <si>
    <t>LES CARRIERES DE DAROU (100%)</t>
  </si>
  <si>
    <t>05/04/2017</t>
  </si>
  <si>
    <t>A006247</t>
  </si>
  <si>
    <t>FUTURIS IMMOBILIER (100%)</t>
  </si>
  <si>
    <t>27/09/2016</t>
  </si>
  <si>
    <t>A006254</t>
  </si>
  <si>
    <t>TOUBA GUEDE IMMOBILIER (100%)</t>
  </si>
  <si>
    <t>10/08/2011</t>
  </si>
  <si>
    <t>22/08/2012</t>
  </si>
  <si>
    <t>21/08/2017</t>
  </si>
  <si>
    <t>0.2003</t>
  </si>
  <si>
    <t>A06284</t>
  </si>
  <si>
    <t>ETS/PID</t>
  </si>
  <si>
    <t>18/04/2016</t>
  </si>
  <si>
    <t>0.1966</t>
  </si>
  <si>
    <t>A001282</t>
  </si>
  <si>
    <t>Gossas</t>
  </si>
  <si>
    <t>04/01/2012</t>
  </si>
  <si>
    <t>09/02/2012</t>
  </si>
  <si>
    <t>29/11/2021</t>
  </si>
  <si>
    <t>A006242</t>
  </si>
  <si>
    <t>LAFIA</t>
  </si>
  <si>
    <t>A007275</t>
  </si>
  <si>
    <t>PAKI</t>
  </si>
  <si>
    <t>LIBASSE NIANG (100%)</t>
  </si>
  <si>
    <t>21/06/2006</t>
  </si>
  <si>
    <t>03/11/2006</t>
  </si>
  <si>
    <t>10/04/2021</t>
  </si>
  <si>
    <t>0.0551</t>
  </si>
  <si>
    <t>A07540</t>
  </si>
  <si>
    <t>18/02/2008</t>
  </si>
  <si>
    <t>07/08/2009</t>
  </si>
  <si>
    <t>0.1499</t>
  </si>
  <si>
    <t>A07541</t>
  </si>
  <si>
    <t>03/09/2008</t>
  </si>
  <si>
    <t>0.0500</t>
  </si>
  <si>
    <t>A07762</t>
  </si>
  <si>
    <t>13/01/2015</t>
  </si>
  <si>
    <t>27/04/2015</t>
  </si>
  <si>
    <t>A007861</t>
  </si>
  <si>
    <t>23/11/2007</t>
  </si>
  <si>
    <t>23/11/2006</t>
  </si>
  <si>
    <t>29/09/2020</t>
  </si>
  <si>
    <t>0.1527</t>
  </si>
  <si>
    <t>A008024</t>
  </si>
  <si>
    <t>Paki</t>
  </si>
  <si>
    <t>28/06/2005</t>
  </si>
  <si>
    <t>09/08/2007</t>
  </si>
  <si>
    <t>0.0501</t>
  </si>
  <si>
    <t>A008204</t>
  </si>
  <si>
    <t>TANOR SOLUTIONS INDUSTRIELLES (100%)</t>
  </si>
  <si>
    <t>16/01/2018</t>
  </si>
  <si>
    <t>17/04/2018</t>
  </si>
  <si>
    <t>16/04/2023</t>
  </si>
  <si>
    <t>0.3223</t>
  </si>
  <si>
    <t>A008205</t>
  </si>
  <si>
    <t>0.0170</t>
  </si>
  <si>
    <t>A009737</t>
  </si>
  <si>
    <t>Ndoukhoura</t>
  </si>
  <si>
    <t>24/10/2017</t>
  </si>
  <si>
    <t>09/05/2018</t>
  </si>
  <si>
    <t>08/05/2023</t>
  </si>
  <si>
    <t>0.0282</t>
  </si>
  <si>
    <t>A08526</t>
  </si>
  <si>
    <t>SEMAC SA (100%)</t>
  </si>
  <si>
    <t>14/06/2016</t>
  </si>
  <si>
    <t>22/05/2017</t>
  </si>
  <si>
    <t>21/05/2022</t>
  </si>
  <si>
    <t>0.0004</t>
  </si>
  <si>
    <t>A008568</t>
  </si>
  <si>
    <t>11/10/1995</t>
  </si>
  <si>
    <t>15/11/1996</t>
  </si>
  <si>
    <t>0.1113</t>
  </si>
  <si>
    <t>A008569</t>
  </si>
  <si>
    <t>07/05/1996</t>
  </si>
  <si>
    <t>27/07/2020</t>
  </si>
  <si>
    <t>0.0646</t>
  </si>
  <si>
    <t>A008631</t>
  </si>
  <si>
    <t>20/02/2018</t>
  </si>
  <si>
    <t>A008655</t>
  </si>
  <si>
    <t>0.0020</t>
  </si>
  <si>
    <t>A06659</t>
  </si>
  <si>
    <t>DAR-SALAM</t>
  </si>
  <si>
    <t>Salam Gold (100%)</t>
  </si>
  <si>
    <t>16/06/2010</t>
  </si>
  <si>
    <t>A08723</t>
  </si>
  <si>
    <t>20/06/2016</t>
  </si>
  <si>
    <t>19/06/2021</t>
  </si>
  <si>
    <t>0.1737</t>
  </si>
  <si>
    <t>A008766</t>
  </si>
  <si>
    <t>13/02/2018</t>
  </si>
  <si>
    <t>24/04/2018</t>
  </si>
  <si>
    <t>23/04/2023</t>
  </si>
  <si>
    <t>A008768</t>
  </si>
  <si>
    <t>A09040</t>
  </si>
  <si>
    <t>VAPROM AFRICA SA (100%)</t>
  </si>
  <si>
    <t>15/09/2014</t>
  </si>
  <si>
    <t>29/05/2022</t>
  </si>
  <si>
    <t>0.1431</t>
  </si>
  <si>
    <t>A09099</t>
  </si>
  <si>
    <t>NDIAMBOUR</t>
  </si>
  <si>
    <t>14/05/2009</t>
  </si>
  <si>
    <t>10/09/2009</t>
  </si>
  <si>
    <t>14/12/2023</t>
  </si>
  <si>
    <t>0.1132</t>
  </si>
  <si>
    <t>A09104</t>
  </si>
  <si>
    <t>04/02/2009</t>
  </si>
  <si>
    <t>09/09/2019</t>
  </si>
  <si>
    <t>0.2112</t>
  </si>
  <si>
    <t>A09142</t>
  </si>
  <si>
    <t>2SBCI (100%)</t>
  </si>
  <si>
    <t>15/01/2015</t>
  </si>
  <si>
    <t>31/05/2017</t>
  </si>
  <si>
    <t>A009203</t>
  </si>
  <si>
    <t>MBGS-GIE (100%)</t>
  </si>
  <si>
    <t>17/09/2018</t>
  </si>
  <si>
    <t>19/03/2019</t>
  </si>
  <si>
    <t>18/03/2024</t>
  </si>
  <si>
    <t>0.1506</t>
  </si>
  <si>
    <t>A009208</t>
  </si>
  <si>
    <t>0.0404</t>
  </si>
  <si>
    <t>A006745</t>
  </si>
  <si>
    <t>SENALA</t>
  </si>
  <si>
    <t>STRATEX-EMC SA (50%)</t>
  </si>
  <si>
    <t>20/08/2019</t>
  </si>
  <si>
    <t>17/02/2024</t>
  </si>
  <si>
    <t>A009209</t>
  </si>
  <si>
    <t>A09448</t>
  </si>
  <si>
    <t>04/07/2016</t>
  </si>
  <si>
    <t>03/07/2021</t>
  </si>
  <si>
    <t>A009738</t>
  </si>
  <si>
    <t>06/03/2018</t>
  </si>
  <si>
    <t>0.0008</t>
  </si>
  <si>
    <t>A10433</t>
  </si>
  <si>
    <t>19/11/2008</t>
  </si>
  <si>
    <t>28/08/2019</t>
  </si>
  <si>
    <t>0.0566</t>
  </si>
  <si>
    <t>A010443</t>
  </si>
  <si>
    <t>SOCIETE DE BATIMENT et TRAVAUX PUBLICS SUARL (100%)</t>
  </si>
  <si>
    <t>22/03/2018</t>
  </si>
  <si>
    <t>14/05/2018</t>
  </si>
  <si>
    <t>13/05/2023</t>
  </si>
  <si>
    <t>A07102</t>
  </si>
  <si>
    <t>COKI</t>
  </si>
  <si>
    <t>CHALLENGER NORD-SUD INTERNATIONAL INC</t>
  </si>
  <si>
    <t>22/10/2015</t>
  </si>
  <si>
    <t>12/05/2016</t>
  </si>
  <si>
    <t>11/05/2022</t>
  </si>
  <si>
    <t>A012396</t>
  </si>
  <si>
    <t>Babjuf Mines (100%)</t>
  </si>
  <si>
    <t>18/04/2018</t>
  </si>
  <si>
    <t>04/06/2023</t>
  </si>
  <si>
    <t>A012797</t>
  </si>
  <si>
    <t>MRL International Industries SARL (100%)</t>
  </si>
  <si>
    <t>03/04/2018</t>
  </si>
  <si>
    <t>12/06/2018</t>
  </si>
  <si>
    <t>11/06/2023</t>
  </si>
  <si>
    <t>0.0017</t>
  </si>
  <si>
    <t>A013382</t>
  </si>
  <si>
    <t>ETABLISSEMENT WI MARS (100%)</t>
  </si>
  <si>
    <t>30/01/2018</t>
  </si>
  <si>
    <t>20/06/2018</t>
  </si>
  <si>
    <t>19/06/2023</t>
  </si>
  <si>
    <t>A013678</t>
  </si>
  <si>
    <t>30/05/2013</t>
  </si>
  <si>
    <t>03/09/2014</t>
  </si>
  <si>
    <t>02/09/2019</t>
  </si>
  <si>
    <t>0.1006</t>
  </si>
  <si>
    <t>A013728</t>
  </si>
  <si>
    <t>Oumar DEME (100%)</t>
  </si>
  <si>
    <t>14/06/2012</t>
  </si>
  <si>
    <t>23/08/2013</t>
  </si>
  <si>
    <t>21/08/2023</t>
  </si>
  <si>
    <t>0.0151</t>
  </si>
  <si>
    <t>A013953</t>
  </si>
  <si>
    <t>LES GRANDS TRAVAUX DU SAHEL (100%)</t>
  </si>
  <si>
    <t>13/09/2018</t>
  </si>
  <si>
    <t>02/04/2024</t>
  </si>
  <si>
    <t>A013958</t>
  </si>
  <si>
    <t>THERMO LOGIC AFRICA SARL (100%)</t>
  </si>
  <si>
    <t>07/12/2018</t>
  </si>
  <si>
    <t>0.0028</t>
  </si>
  <si>
    <t>A13989</t>
  </si>
  <si>
    <t>SOSEMIC SARL (100%)</t>
  </si>
  <si>
    <t>24/03/2017</t>
  </si>
  <si>
    <t>08/08/2017</t>
  </si>
  <si>
    <t>07/08/2022</t>
  </si>
  <si>
    <t>0.0010</t>
  </si>
  <si>
    <t>A13992</t>
  </si>
  <si>
    <t>ORING TECHNOLOGIES SARL (100%)</t>
  </si>
  <si>
    <t>14/12/2016</t>
  </si>
  <si>
    <t>0.0509</t>
  </si>
  <si>
    <t>A14179</t>
  </si>
  <si>
    <t>SENEGINDIA SARL (100%)</t>
  </si>
  <si>
    <t>22/09/2016</t>
  </si>
  <si>
    <t>21/09/2021</t>
  </si>
  <si>
    <t>0.0558</t>
  </si>
  <si>
    <t>A16569</t>
  </si>
  <si>
    <t>29/08/2016</t>
  </si>
  <si>
    <t>0.1987</t>
  </si>
  <si>
    <t>A017127</t>
  </si>
  <si>
    <t>RAMATOO (100%)</t>
  </si>
  <si>
    <t>17/05/2018</t>
  </si>
  <si>
    <t>23/07/2018</t>
  </si>
  <si>
    <t>22/07/2023</t>
  </si>
  <si>
    <t>0.0031</t>
  </si>
  <si>
    <t>A017129</t>
  </si>
  <si>
    <t>A007421</t>
  </si>
  <si>
    <t>Mamankanti</t>
  </si>
  <si>
    <t>A017130</t>
  </si>
  <si>
    <t>ALBINA SENEGAL (100%)</t>
  </si>
  <si>
    <t>20/02/2017</t>
  </si>
  <si>
    <t>0.1505</t>
  </si>
  <si>
    <t>A0017338</t>
  </si>
  <si>
    <t>Packi-Toglou</t>
  </si>
  <si>
    <t>IB Distribution (100%)</t>
  </si>
  <si>
    <t>29/10/2013</t>
  </si>
  <si>
    <t>28/10/2018</t>
  </si>
  <si>
    <t>0.0446</t>
  </si>
  <si>
    <t>A017582</t>
  </si>
  <si>
    <t>SOCIETE CIVILE IMMOBILIERE (100%)</t>
  </si>
  <si>
    <t>26/01/2016</t>
  </si>
  <si>
    <t>26/07/2018</t>
  </si>
  <si>
    <t>25/07/2023</t>
  </si>
  <si>
    <t>0.3833</t>
  </si>
  <si>
    <t>A017626</t>
  </si>
  <si>
    <t>PROFILEX COMPANY (100%)</t>
  </si>
  <si>
    <t>0.0016</t>
  </si>
  <si>
    <t>A018463</t>
  </si>
  <si>
    <t>Cheikh Kane</t>
  </si>
  <si>
    <t>30/12/2015</t>
  </si>
  <si>
    <t>15/09/2015</t>
  </si>
  <si>
    <t>14/09/2020</t>
  </si>
  <si>
    <t>A018602</t>
  </si>
  <si>
    <t>GOUYE MBINDE CONCASSAGE SARL (100%)</t>
  </si>
  <si>
    <t>09/05/2017</t>
  </si>
  <si>
    <t>0.0012</t>
  </si>
  <si>
    <t>A018605</t>
  </si>
  <si>
    <t>TOGLOU</t>
  </si>
  <si>
    <t>ARC EN CIEL (100%)</t>
  </si>
  <si>
    <t>08/10/2014</t>
  </si>
  <si>
    <t>0.0738</t>
  </si>
  <si>
    <t>A021242</t>
  </si>
  <si>
    <t>AGROMINE SUARL (100%)</t>
  </si>
  <si>
    <t>22/02/2016</t>
  </si>
  <si>
    <t>19/09/2018</t>
  </si>
  <si>
    <t>18/09/2023</t>
  </si>
  <si>
    <t>0.3852</t>
  </si>
  <si>
    <t>A021243</t>
  </si>
  <si>
    <t>CHALLENGERS ASSOCIATES SARL (100%)</t>
  </si>
  <si>
    <t>11/07/2018</t>
  </si>
  <si>
    <t>0.0007</t>
  </si>
  <si>
    <t>A021485</t>
  </si>
  <si>
    <t>SOCIETE TIMITA TECHNO SERVICES (100%)</t>
  </si>
  <si>
    <t>27/08/2018</t>
  </si>
  <si>
    <t>26/09/2023</t>
  </si>
  <si>
    <t>0.0025</t>
  </si>
  <si>
    <t>A021486</t>
  </si>
  <si>
    <t>SOCIETE SENEGALAISE DE GRAVIERS SARL (100%)</t>
  </si>
  <si>
    <t>14/08/2018</t>
  </si>
  <si>
    <t>A021488</t>
  </si>
  <si>
    <t>ICS</t>
  </si>
  <si>
    <t>ARDIMINES (100%)</t>
  </si>
  <si>
    <t>13/06/2018</t>
  </si>
  <si>
    <t>0.0006</t>
  </si>
  <si>
    <t>A21997</t>
  </si>
  <si>
    <t>Mouhamed Rassoul Seck Services (100%)</t>
  </si>
  <si>
    <t>15/12/2016</t>
  </si>
  <si>
    <t>14/12/2017</t>
  </si>
  <si>
    <t>13/12/2022</t>
  </si>
  <si>
    <t>0.0510</t>
  </si>
  <si>
    <t>A022518</t>
  </si>
  <si>
    <t>LAM SUARL (100%)</t>
  </si>
  <si>
    <t>31/08/2018</t>
  </si>
  <si>
    <t>17/10/2018</t>
  </si>
  <si>
    <t>A22731</t>
  </si>
  <si>
    <t>28/09/2017</t>
  </si>
  <si>
    <t>27/12/2017</t>
  </si>
  <si>
    <t>26/12/2022</t>
  </si>
  <si>
    <t>A024218</t>
  </si>
  <si>
    <t>El Hadji Bathie DIOP (100%)</t>
  </si>
  <si>
    <t>15/05/1979</t>
  </si>
  <si>
    <t>04/10/2019</t>
  </si>
  <si>
    <t>03/10/2024</t>
  </si>
  <si>
    <t>0.0638</t>
  </si>
  <si>
    <t>A026100</t>
  </si>
  <si>
    <t>SOMINES GRANULATS SA (100%)</t>
  </si>
  <si>
    <t>16/08/2018</t>
  </si>
  <si>
    <t>25/12/2024</t>
  </si>
  <si>
    <t>0.1591</t>
  </si>
  <si>
    <t>A07786</t>
  </si>
  <si>
    <t>04/08/2009</t>
  </si>
  <si>
    <t>13/08/2009</t>
  </si>
  <si>
    <t>13/08/2020</t>
  </si>
  <si>
    <t>A026460</t>
  </si>
  <si>
    <t>SOCIETE SENEGALAISE DE COMMERCE ET DE SERVICES (100%)</t>
  </si>
  <si>
    <t>22/10/2019</t>
  </si>
  <si>
    <t>29/11/2019</t>
  </si>
  <si>
    <t>28/11/2024</t>
  </si>
  <si>
    <t>A026569</t>
  </si>
  <si>
    <t>28/08/2017</t>
  </si>
  <si>
    <t>11/12/2018</t>
  </si>
  <si>
    <t>10/12/2023</t>
  </si>
  <si>
    <t>0.0450</t>
  </si>
  <si>
    <t>A026585</t>
  </si>
  <si>
    <t>ETS MOUBARAKA.SUARL (100%)</t>
  </si>
  <si>
    <t>18/04/2017</t>
  </si>
  <si>
    <t>0.0287</t>
  </si>
  <si>
    <t>A026689</t>
  </si>
  <si>
    <t>DIYAN EXPLOITATION MINIERE SUARL (100%)</t>
  </si>
  <si>
    <t>14/12/2018</t>
  </si>
  <si>
    <t>13/12/2023</t>
  </si>
  <si>
    <t>A0135588</t>
  </si>
  <si>
    <t>GLOBAL IMMO SENEGAL SARL (100%)</t>
  </si>
  <si>
    <t>22/06/2018</t>
  </si>
  <si>
    <t>21/06/2023</t>
  </si>
  <si>
    <t>0.0019</t>
  </si>
  <si>
    <t>AA001553</t>
  </si>
  <si>
    <t>19/12/2018</t>
  </si>
  <si>
    <t>28/07/2024</t>
  </si>
  <si>
    <t>AA001556</t>
  </si>
  <si>
    <t>GENERALE DE REALISATION ET D'EQUIPEMENT SARL (100%)</t>
  </si>
  <si>
    <t>A00484</t>
  </si>
  <si>
    <t>NDIEBENE GANDIOL</t>
  </si>
  <si>
    <t>REPUBLIQUE DU SENEGAL</t>
  </si>
  <si>
    <t>AECP</t>
  </si>
  <si>
    <t>17/11/2015</t>
  </si>
  <si>
    <t>15/01/2016</t>
  </si>
  <si>
    <t>NA</t>
  </si>
  <si>
    <t>0.0148</t>
  </si>
  <si>
    <t>A04310</t>
  </si>
  <si>
    <t>Mboubne</t>
  </si>
  <si>
    <t>epuise</t>
  </si>
  <si>
    <t>09/11/2007</t>
  </si>
  <si>
    <t>10/05/2010</t>
  </si>
  <si>
    <t>0.0905</t>
  </si>
  <si>
    <t>A04956</t>
  </si>
  <si>
    <t>Nguelou</t>
  </si>
  <si>
    <t>20/02/2016</t>
  </si>
  <si>
    <t>0.0534</t>
  </si>
  <si>
    <t>A05246</t>
  </si>
  <si>
    <t>KEUR IBRA FALL</t>
  </si>
  <si>
    <t>10/08/2015</t>
  </si>
  <si>
    <t>0.2034</t>
  </si>
  <si>
    <t>A005920</t>
  </si>
  <si>
    <t>Albar Saint - Louis</t>
  </si>
  <si>
    <t>27/04/2005</t>
  </si>
  <si>
    <t>25/10/2005</t>
  </si>
  <si>
    <t>A007416</t>
  </si>
  <si>
    <t>Notto</t>
  </si>
  <si>
    <t>08/09/2004</t>
  </si>
  <si>
    <t>A007418</t>
  </si>
  <si>
    <t>Thienaba</t>
  </si>
  <si>
    <t>A009150</t>
  </si>
  <si>
    <t>Kael</t>
  </si>
  <si>
    <t>02/06/1997</t>
  </si>
  <si>
    <t>24/10/1997</t>
  </si>
  <si>
    <t>A020493</t>
  </si>
  <si>
    <t>kaffrine</t>
  </si>
  <si>
    <t>25/07/2019</t>
  </si>
  <si>
    <t>24/07/2024</t>
  </si>
  <si>
    <t>0.0589</t>
  </si>
  <si>
    <t>A0135587</t>
  </si>
  <si>
    <t>28/05/2018</t>
  </si>
  <si>
    <t>A00259</t>
  </si>
  <si>
    <t>TINKOTO SOU</t>
  </si>
  <si>
    <t>GIE SINING KANG (100%)</t>
  </si>
  <si>
    <t>AEA</t>
  </si>
  <si>
    <t>12/01/2016</t>
  </si>
  <si>
    <t>12/01/2010</t>
  </si>
  <si>
    <t>29/08/2019</t>
  </si>
  <si>
    <t>0.3624</t>
  </si>
  <si>
    <t>A0000262</t>
  </si>
  <si>
    <t>NGARI SEEKOTO</t>
  </si>
  <si>
    <t>GIE BENKANTO (100%)</t>
  </si>
  <si>
    <t>15/07/2009</t>
  </si>
  <si>
    <t>03/08/2021</t>
  </si>
  <si>
    <t>0.5029</t>
  </si>
  <si>
    <t>A00263</t>
  </si>
  <si>
    <t>DJINDJI BASSARI</t>
  </si>
  <si>
    <t>GIE CARECIM (100%)</t>
  </si>
  <si>
    <t>04/09/2009</t>
  </si>
  <si>
    <t>0.5000</t>
  </si>
  <si>
    <t>A00266</t>
  </si>
  <si>
    <t>NGARI</t>
  </si>
  <si>
    <t>GIE BENCOUTOU (100%)</t>
  </si>
  <si>
    <t>12/01/2012</t>
  </si>
  <si>
    <t>0.4999</t>
  </si>
  <si>
    <t>A00366</t>
  </si>
  <si>
    <t>GOKIROUWOL</t>
  </si>
  <si>
    <t>ATIC SARL (100%)</t>
  </si>
  <si>
    <t>29/05/2018</t>
  </si>
  <si>
    <t>09/01/2022</t>
  </si>
  <si>
    <t>0.5034</t>
  </si>
  <si>
    <t>A00490</t>
  </si>
  <si>
    <t>SEGUEKO2</t>
  </si>
  <si>
    <t>14/03/2017</t>
  </si>
  <si>
    <t>15/01/2021</t>
  </si>
  <si>
    <t>A000762</t>
  </si>
  <si>
    <t>Sarako</t>
  </si>
  <si>
    <t>GIE Gold Placer (100%)</t>
  </si>
  <si>
    <t>08/08/2010</t>
  </si>
  <si>
    <t>27/01/2012</t>
  </si>
  <si>
    <t>0.5002</t>
  </si>
  <si>
    <t>A001238</t>
  </si>
  <si>
    <t>DJIDJIAN 2</t>
  </si>
  <si>
    <t>SOCIETE BENKHADY BAMBARAYA SARL (100%)</t>
  </si>
  <si>
    <t>06/08/2018</t>
  </si>
  <si>
    <t>23/01/2024</t>
  </si>
  <si>
    <t>A01598</t>
  </si>
  <si>
    <t>MAROUNDING</t>
  </si>
  <si>
    <t>COMPAGNIE KHADIM RASSOUL</t>
  </si>
  <si>
    <t>24/11/2008</t>
  </si>
  <si>
    <t>23/08/2020</t>
  </si>
  <si>
    <t>0.5062</t>
  </si>
  <si>
    <t>A02472</t>
  </si>
  <si>
    <t>Couloirs Orpaillages</t>
  </si>
  <si>
    <t>14/06/2013</t>
  </si>
  <si>
    <t>10/02/2014</t>
  </si>
  <si>
    <t>254.8897</t>
  </si>
  <si>
    <t>A006241</t>
  </si>
  <si>
    <t>FANDING</t>
  </si>
  <si>
    <t>Tamil Mines SARL</t>
  </si>
  <si>
    <t>0.4865</t>
  </si>
  <si>
    <t>A006591</t>
  </si>
  <si>
    <t>KHARAKHENA</t>
  </si>
  <si>
    <t>GIE KEDOUGOU DENTAL</t>
  </si>
  <si>
    <t>17/02/2020</t>
  </si>
  <si>
    <t>16/02/2023</t>
  </si>
  <si>
    <t>0.4950</t>
  </si>
  <si>
    <t>A006608</t>
  </si>
  <si>
    <t>DJIGUI</t>
  </si>
  <si>
    <t>GIE DJIGUI (100%)</t>
  </si>
  <si>
    <t>17/02/2023</t>
  </si>
  <si>
    <t>0.4985</t>
  </si>
  <si>
    <t>A06899</t>
  </si>
  <si>
    <t>SEGUEKHO BIS</t>
  </si>
  <si>
    <t>Diakha Gold Mines</t>
  </si>
  <si>
    <t>13/05/2010</t>
  </si>
  <si>
    <t>29/07/2010</t>
  </si>
  <si>
    <t>04/09/2020</t>
  </si>
  <si>
    <t>0.5001</t>
  </si>
  <si>
    <t>A007493</t>
  </si>
  <si>
    <t>KASSASSOKO</t>
  </si>
  <si>
    <t>SOYA GOLD SARL (100%)</t>
  </si>
  <si>
    <t>22/07/2017</t>
  </si>
  <si>
    <t>05/04/2018</t>
  </si>
  <si>
    <t>0.3932</t>
  </si>
  <si>
    <t>A08322</t>
  </si>
  <si>
    <t>KOROKONKO</t>
  </si>
  <si>
    <t>EEEMS Sarl (100%)</t>
  </si>
  <si>
    <t>14/09/2016</t>
  </si>
  <si>
    <t>17/05/2017</t>
  </si>
  <si>
    <t>16/05/2020</t>
  </si>
  <si>
    <t>0.4970</t>
  </si>
  <si>
    <t>A08325</t>
  </si>
  <si>
    <t>GAMBA</t>
  </si>
  <si>
    <t>GIE 18 SAFAR KANE ET FRERES</t>
  </si>
  <si>
    <t>25/10/2016</t>
  </si>
  <si>
    <t>15/06/2017</t>
  </si>
  <si>
    <t>17/05/2020</t>
  </si>
  <si>
    <t>A08326</t>
  </si>
  <si>
    <t>TEMOTO</t>
  </si>
  <si>
    <t>11/04/2016</t>
  </si>
  <si>
    <t>0.7914</t>
  </si>
  <si>
    <t>A008653</t>
  </si>
  <si>
    <t>LAMINIA</t>
  </si>
  <si>
    <t>ETS MAMADOU DIOUF CISSE (100%)</t>
  </si>
  <si>
    <t>20/04/2021</t>
  </si>
  <si>
    <t>A09039</t>
  </si>
  <si>
    <t>SAMEKOUTA</t>
  </si>
  <si>
    <t>SENECORPORATION (100%)</t>
  </si>
  <si>
    <t>30/08/2016</t>
  </si>
  <si>
    <t>30/05/2020</t>
  </si>
  <si>
    <t>0.4984</t>
  </si>
  <si>
    <t>A09043</t>
  </si>
  <si>
    <t>KEREKONKO</t>
  </si>
  <si>
    <t>G.I.E. " Le Wourous"</t>
  </si>
  <si>
    <t>A09046</t>
  </si>
  <si>
    <t>Basmala International Sarl (100%)</t>
  </si>
  <si>
    <t>10/04/2015</t>
  </si>
  <si>
    <t>0.4716</t>
  </si>
  <si>
    <t>A009240</t>
  </si>
  <si>
    <t>SAME</t>
  </si>
  <si>
    <t>COMPAGNIE SENEGALAISE DES MINES</t>
  </si>
  <si>
    <t>07/12/2012</t>
  </si>
  <si>
    <t>02/07/2021</t>
  </si>
  <si>
    <t>0.5474</t>
  </si>
  <si>
    <t>A09773</t>
  </si>
  <si>
    <t>BANTAKO</t>
  </si>
  <si>
    <t>GIE REBISEN (100%)</t>
  </si>
  <si>
    <t>21/02/2017</t>
  </si>
  <si>
    <t>12/06/2020</t>
  </si>
  <si>
    <t>A09928</t>
  </si>
  <si>
    <t>Kayamakho</t>
  </si>
  <si>
    <t>GIE SOLIDARITE POUR LE DEVELOPPEMENT (100%)</t>
  </si>
  <si>
    <t>28/02/2014</t>
  </si>
  <si>
    <t>0.4938</t>
  </si>
  <si>
    <t>A10863</t>
  </si>
  <si>
    <t>Dimboli</t>
  </si>
  <si>
    <t>ETUDE TOPOGRAPHIQUE ET MINIERE (100%)</t>
  </si>
  <si>
    <t>25/01/2015</t>
  </si>
  <si>
    <t>22/06/2020</t>
  </si>
  <si>
    <t>A010866</t>
  </si>
  <si>
    <t>SUD KABATEGUINDA</t>
  </si>
  <si>
    <t>BOKAMINE SARL</t>
  </si>
  <si>
    <t>26/04/2017</t>
  </si>
  <si>
    <t>A10923</t>
  </si>
  <si>
    <t>NORD-OUEST LINGUEKHOTO</t>
  </si>
  <si>
    <t>SESAM GOLD SARL (100%)</t>
  </si>
  <si>
    <t>10/03/2015</t>
  </si>
  <si>
    <t>29/05/2015</t>
  </si>
  <si>
    <t>29/05/2020</t>
  </si>
  <si>
    <t>A13199</t>
  </si>
  <si>
    <t>DJIKOYE</t>
  </si>
  <si>
    <t>HYDROBAT INTERNATIONAL</t>
  </si>
  <si>
    <t>31/01/2017</t>
  </si>
  <si>
    <t>24/07/2017</t>
  </si>
  <si>
    <t>24/07/2020</t>
  </si>
  <si>
    <t>A013383</t>
  </si>
  <si>
    <t>Dilaya 1</t>
  </si>
  <si>
    <t>SENIP SENEGAL GROUP SARL (100%)</t>
  </si>
  <si>
    <t>28/12/2017</t>
  </si>
  <si>
    <t>20/06/2021</t>
  </si>
  <si>
    <t>A013586</t>
  </si>
  <si>
    <t>ILIMALO</t>
  </si>
  <si>
    <t>diamant</t>
  </si>
  <si>
    <t>26/01/2018</t>
  </si>
  <si>
    <t>0.5016</t>
  </si>
  <si>
    <t>A13981</t>
  </si>
  <si>
    <t>OUEST BANTACOKOUTA</t>
  </si>
  <si>
    <t>INTERNATIONAL GOLD ALWAR Sarl</t>
  </si>
  <si>
    <t>07/01/2017</t>
  </si>
  <si>
    <t>A009204</t>
  </si>
  <si>
    <t>BADERY</t>
  </si>
  <si>
    <t>IMPROVE SENEGAL SAS (100%)</t>
  </si>
  <si>
    <t>27/07/2018</t>
  </si>
  <si>
    <t>A13985</t>
  </si>
  <si>
    <t>NORD BANTAKO KOTO</t>
  </si>
  <si>
    <t>GAYE THIOLOM GANDIOLE ENTREPRISES SUARL</t>
  </si>
  <si>
    <t>15/03/2017</t>
  </si>
  <si>
    <t>A13991</t>
  </si>
  <si>
    <t>KENIOTO</t>
  </si>
  <si>
    <t>GENERALES SERVICES</t>
  </si>
  <si>
    <t>A13993</t>
  </si>
  <si>
    <t>GAMBA GAMBA</t>
  </si>
  <si>
    <t>GOLDMINE BISINESS (100%)</t>
  </si>
  <si>
    <t>13/07/2016</t>
  </si>
  <si>
    <t>03/11/2016</t>
  </si>
  <si>
    <t>A13994</t>
  </si>
  <si>
    <t>OUEST DJIKOYE</t>
  </si>
  <si>
    <t>SOCAM SARL</t>
  </si>
  <si>
    <t>09/02/2017</t>
  </si>
  <si>
    <t>A015076</t>
  </si>
  <si>
    <t>BOMBOYA</t>
  </si>
  <si>
    <t>GOLD COAST (100%)</t>
  </si>
  <si>
    <t>21/03/2018</t>
  </si>
  <si>
    <t>0.3227</t>
  </si>
  <si>
    <t>A15098</t>
  </si>
  <si>
    <t>MADINA DIAKHO</t>
  </si>
  <si>
    <t>FARLEELO TRADING COMPANY</t>
  </si>
  <si>
    <t>22/08/2016</t>
  </si>
  <si>
    <t>22/08/2020</t>
  </si>
  <si>
    <t>0.4927</t>
  </si>
  <si>
    <t>A015157</t>
  </si>
  <si>
    <t>MAROUNDING NORD</t>
  </si>
  <si>
    <t>SALLA NIANG Sarl (100%)</t>
  </si>
  <si>
    <t>26/04/2016</t>
  </si>
  <si>
    <t>19/10/2016</t>
  </si>
  <si>
    <t>0.5100</t>
  </si>
  <si>
    <t>A016394</t>
  </si>
  <si>
    <t>DALOTO</t>
  </si>
  <si>
    <t>Case D'Or (100%)</t>
  </si>
  <si>
    <t>08/09/2016</t>
  </si>
  <si>
    <t>05/09/2017</t>
  </si>
  <si>
    <t>05/09/2020</t>
  </si>
  <si>
    <t>0.5083</t>
  </si>
  <si>
    <t>A16397</t>
  </si>
  <si>
    <t>MAMANKANTI</t>
  </si>
  <si>
    <t>TABA AGRICULTURE CONSULTING INFRASTRUCTURE AND MINING (TAACIM) SUARL</t>
  </si>
  <si>
    <t>30/06/2017</t>
  </si>
  <si>
    <t>0.4780</t>
  </si>
  <si>
    <t>A17340</t>
  </si>
  <si>
    <t>CASA BAMBA (100%)</t>
  </si>
  <si>
    <t>28/10/2020</t>
  </si>
  <si>
    <t>A0018583</t>
  </si>
  <si>
    <t>BARAFOUTE</t>
  </si>
  <si>
    <t>TSG MINING COMPANY SARL (100%)</t>
  </si>
  <si>
    <t>03/10/2013</t>
  </si>
  <si>
    <t>28/11/2013</t>
  </si>
  <si>
    <t>0.1073</t>
  </si>
  <si>
    <t>A020722</t>
  </si>
  <si>
    <t>YAN WEST AFRICA INVESTMENT (100%)</t>
  </si>
  <si>
    <t>24/05/2018</t>
  </si>
  <si>
    <t>05/09/2018</t>
  </si>
  <si>
    <t>05/09/2021</t>
  </si>
  <si>
    <t>A021241</t>
  </si>
  <si>
    <t>SW SEGUEKHO</t>
  </si>
  <si>
    <t>SOREXMINE SUARL (100%)</t>
  </si>
  <si>
    <t>31/07/2018</t>
  </si>
  <si>
    <t>19/09/2021</t>
  </si>
  <si>
    <t>A021487</t>
  </si>
  <si>
    <t>NORD WONDIO</t>
  </si>
  <si>
    <t>17/07/2018</t>
  </si>
  <si>
    <t>A21998</t>
  </si>
  <si>
    <t>DIOURA DE DIAKHA</t>
  </si>
  <si>
    <t>GIE DIOURA DE DIAKHA (100%)</t>
  </si>
  <si>
    <t>14/12/2020</t>
  </si>
  <si>
    <t>A22728</t>
  </si>
  <si>
    <t>EST DALEMA</t>
  </si>
  <si>
    <t>GIE MANKO LIGUEY (100%)</t>
  </si>
  <si>
    <t>18/08/2017</t>
  </si>
  <si>
    <t>27/12/2020</t>
  </si>
  <si>
    <t>0.4873</t>
  </si>
  <si>
    <t>A026197</t>
  </si>
  <si>
    <t>NW DIALABA</t>
  </si>
  <si>
    <t>ITACA Sarl (100%)</t>
  </si>
  <si>
    <t>20/09/2018</t>
  </si>
  <si>
    <t>29/11/2018</t>
  </si>
  <si>
    <t>28/11/2021</t>
  </si>
  <si>
    <t>A026693</t>
  </si>
  <si>
    <t>GB MINERAL SARL (100%)</t>
  </si>
  <si>
    <t>12/10/2018</t>
  </si>
  <si>
    <t>14/12/2021</t>
  </si>
  <si>
    <t>A009739</t>
  </si>
  <si>
    <t>ILYMALO</t>
  </si>
  <si>
    <t>Li</t>
  </si>
  <si>
    <t>27/11/2017</t>
  </si>
  <si>
    <t>09/05/2022</t>
  </si>
  <si>
    <t>A00487</t>
  </si>
  <si>
    <t>MADINA FOULBE</t>
  </si>
  <si>
    <t>BB FIRST COMMODITY HOLDING LTD</t>
  </si>
  <si>
    <t>A10430</t>
  </si>
  <si>
    <t>DOUTA</t>
  </si>
  <si>
    <t>International Mining Company (100%)</t>
  </si>
  <si>
    <t>13/03/2008</t>
  </si>
  <si>
    <t>09/11/2020</t>
  </si>
  <si>
    <t>A013832</t>
  </si>
  <si>
    <t>Thilogne</t>
  </si>
  <si>
    <t>Amafrique Senegal (100%)</t>
  </si>
  <si>
    <t>11/08/2014</t>
  </si>
  <si>
    <t>A011345</t>
  </si>
  <si>
    <t>Soudouta</t>
  </si>
  <si>
    <t>Cephos International (100%)</t>
  </si>
  <si>
    <t>05/02/2014</t>
  </si>
  <si>
    <t>04/07/2014</t>
  </si>
  <si>
    <t>03/07/2020</t>
  </si>
  <si>
    <t>PE2019-2098</t>
  </si>
  <si>
    <t>BOTO</t>
  </si>
  <si>
    <t>22/10/2018</t>
  </si>
  <si>
    <t>16/12/2019</t>
  </si>
  <si>
    <t>15/12/2039</t>
  </si>
  <si>
    <t>167.9446</t>
  </si>
  <si>
    <t>A01855</t>
  </si>
  <si>
    <t>20/09/2017</t>
  </si>
  <si>
    <t>0.3619</t>
  </si>
  <si>
    <t>A04657</t>
  </si>
  <si>
    <t>24/07/2009</t>
  </si>
  <si>
    <t>25/05/2010</t>
  </si>
  <si>
    <t>A012394</t>
  </si>
  <si>
    <t>Bambadji</t>
  </si>
  <si>
    <t>BAMBADJI SA (100%)</t>
  </si>
  <si>
    <t>02/01/2018</t>
  </si>
  <si>
    <t>A000363</t>
  </si>
  <si>
    <t>Sud Saint Louis</t>
  </si>
  <si>
    <t>African Investment Group SA (100%)</t>
  </si>
  <si>
    <t>Mineraux Lourds</t>
  </si>
  <si>
    <t>02/10/2018</t>
  </si>
  <si>
    <t>09/01/2024</t>
  </si>
  <si>
    <t>A021240</t>
  </si>
  <si>
    <t>LES MAMELLES SARL (100%)</t>
  </si>
  <si>
    <t>0.0021</t>
  </si>
  <si>
    <t>A013208</t>
  </si>
  <si>
    <t>Dalafin</t>
  </si>
  <si>
    <t>Energy and Mining Corporation (100%)</t>
  </si>
  <si>
    <t>30/07/2007</t>
  </si>
  <si>
    <t>15/08/2019</t>
  </si>
  <si>
    <t>A012799</t>
  </si>
  <si>
    <t>SAHEL MINING SERVICES SARL (100%)</t>
  </si>
  <si>
    <t>07/05/2018</t>
  </si>
  <si>
    <t>A006245</t>
  </si>
  <si>
    <t>INSTITUT GEOSCIENCES DE DAKAR SARL (100%)</t>
  </si>
  <si>
    <t>13/11/2017</t>
  </si>
  <si>
    <t>0.0276</t>
  </si>
  <si>
    <t>A006244</t>
  </si>
  <si>
    <t>A013955</t>
  </si>
  <si>
    <t>MEKHE</t>
  </si>
  <si>
    <t>L&amp;P HOLDING SARL (100%)</t>
  </si>
  <si>
    <t>20/09/2016</t>
  </si>
  <si>
    <t>03/01/2023</t>
  </si>
  <si>
    <t>A14142</t>
  </si>
  <si>
    <t>KENIEBA</t>
  </si>
  <si>
    <t>3S International (100%)</t>
  </si>
  <si>
    <t>08/02/2008</t>
  </si>
  <si>
    <t>10/11/2019</t>
  </si>
  <si>
    <t>A14178</t>
  </si>
  <si>
    <t>WAKALI GINDE</t>
  </si>
  <si>
    <t>20/07/2016</t>
  </si>
  <si>
    <t>22/09/2019</t>
  </si>
  <si>
    <t>A014732</t>
  </si>
  <si>
    <t>04/07/2011</t>
  </si>
  <si>
    <t>27/05/2019</t>
  </si>
  <si>
    <t>27/04/2022</t>
  </si>
  <si>
    <t>A017646</t>
  </si>
  <si>
    <t>DIENG &amp; CO ENGINEERING SAS (100%)</t>
  </si>
  <si>
    <t>07/03/2018</t>
  </si>
  <si>
    <t>26/07/2023</t>
  </si>
  <si>
    <t>A014934</t>
  </si>
  <si>
    <t>SANGOLA</t>
  </si>
  <si>
    <t>BAMBUK MINERALS (100%)</t>
  </si>
  <si>
    <t>21/12/2018</t>
  </si>
  <si>
    <t>07/06/2019</t>
  </si>
  <si>
    <t>07/06/2023</t>
  </si>
  <si>
    <t>A022515</t>
  </si>
  <si>
    <t>KEUR SAMBA KANE</t>
  </si>
  <si>
    <t>EBONY AUSTRALIA TRADE &amp; SERVICES (EATS) (100%)</t>
  </si>
  <si>
    <t>17/10/2022</t>
  </si>
  <si>
    <t>A015800</t>
  </si>
  <si>
    <t>Ciments de l'afrique (CIMAF) (100%)</t>
  </si>
  <si>
    <t>20/04/2019</t>
  </si>
  <si>
    <t>A17348</t>
  </si>
  <si>
    <t>Niamaya</t>
  </si>
  <si>
    <t>NIAMAYA GOLD</t>
  </si>
  <si>
    <t>15/07/2013</t>
  </si>
  <si>
    <t>A000769</t>
  </si>
  <si>
    <t>SANSAMBA</t>
  </si>
  <si>
    <t>SERIGNE SALIOU MBACKE SARL</t>
  </si>
  <si>
    <t>20/07/2011</t>
  </si>
  <si>
    <t>25/01/2023</t>
  </si>
  <si>
    <t>A006246</t>
  </si>
  <si>
    <t>TRIYANGS INTERNATIONAL MINING GROUP SA (100%)</t>
  </si>
  <si>
    <t>26/07/2017</t>
  </si>
  <si>
    <t>A002203</t>
  </si>
  <si>
    <t>SOUROUMDOU</t>
  </si>
  <si>
    <t>A022514</t>
  </si>
  <si>
    <t>SUD KAYAR</t>
  </si>
  <si>
    <t>A026688</t>
  </si>
  <si>
    <t>ECOMINES SA (100%)</t>
  </si>
  <si>
    <t>A012397</t>
  </si>
  <si>
    <t>SARAYA</t>
  </si>
  <si>
    <t>MANDINGA RESOURCES SARL (100%)</t>
  </si>
  <si>
    <t>A023732</t>
  </si>
  <si>
    <t>BINIA</t>
  </si>
  <si>
    <t>JIWANA RESOURCES PTY. LTD. (100%)</t>
  </si>
  <si>
    <t>Li/Sn</t>
  </si>
  <si>
    <t>06/11/2018</t>
  </si>
  <si>
    <t>06/11/2022</t>
  </si>
  <si>
    <t>A023735</t>
  </si>
  <si>
    <t>KOULOUNTOU EST</t>
  </si>
  <si>
    <t>01/08/2016</t>
  </si>
  <si>
    <t>A024858</t>
  </si>
  <si>
    <t>MAKANA</t>
  </si>
  <si>
    <t>COMPTOIR AURIFERE DE L'AFRIQUE (100%)</t>
  </si>
  <si>
    <t>A020721</t>
  </si>
  <si>
    <t>Bousankhoba</t>
  </si>
  <si>
    <t>ARDIMINES</t>
  </si>
  <si>
    <t>05/09/2022</t>
  </si>
  <si>
    <t>002734</t>
  </si>
  <si>
    <t>Tombo</t>
  </si>
  <si>
    <t>14/02/2019</t>
  </si>
  <si>
    <t>13/02/2023</t>
  </si>
  <si>
    <t>A009206</t>
  </si>
  <si>
    <t>SUD DIAGUIRY</t>
  </si>
  <si>
    <t>19/11/2018</t>
  </si>
  <si>
    <t>19/03/2024</t>
  </si>
  <si>
    <t>A026835</t>
  </si>
  <si>
    <t>Sud Sandiara</t>
  </si>
  <si>
    <t>CIMSEN SARL (100%)</t>
  </si>
  <si>
    <t>21/11/2018</t>
  </si>
  <si>
    <t>20/12/2022</t>
  </si>
  <si>
    <t>A001928</t>
  </si>
  <si>
    <t>LAMBAYE</t>
  </si>
  <si>
    <t>14/09/2018</t>
  </si>
  <si>
    <t>31/01/2019</t>
  </si>
  <si>
    <t>31/01/2023</t>
  </si>
  <si>
    <t>019786</t>
  </si>
  <si>
    <t>Saroudia</t>
  </si>
  <si>
    <t>19/04/2019</t>
  </si>
  <si>
    <t>22/07/2024</t>
  </si>
  <si>
    <t>Date de fin</t>
  </si>
  <si>
    <t>Tobene Nord_ICS</t>
  </si>
  <si>
    <t>Faleme</t>
  </si>
  <si>
    <t>Sebikotane</t>
  </si>
  <si>
    <t>Mbodiene</t>
  </si>
  <si>
    <t>Seun Serere</t>
  </si>
  <si>
    <t>Kirene</t>
  </si>
  <si>
    <t>Aoure</t>
  </si>
  <si>
    <t>Perimetre TAIBA</t>
  </si>
  <si>
    <t>Dindefelou</t>
  </si>
  <si>
    <t>perimetre de sabodala</t>
  </si>
  <si>
    <t>Dalema</t>
  </si>
  <si>
    <t>Yelimalo</t>
  </si>
  <si>
    <t>Woye</t>
  </si>
  <si>
    <t>Deni Biram Ndao Nord</t>
  </si>
  <si>
    <t>Deni Biram Ndao</t>
  </si>
  <si>
    <t>Diembering</t>
  </si>
  <si>
    <t>Dialloube</t>
  </si>
  <si>
    <t>Garaboureya</t>
  </si>
  <si>
    <t>Tambaberie</t>
  </si>
  <si>
    <t>Sedembou</t>
  </si>
  <si>
    <t>Rounde</t>
  </si>
  <si>
    <t>Ibel et Ndebou</t>
  </si>
  <si>
    <t>Samekouta</t>
  </si>
  <si>
    <t>Orkadiere</t>
  </si>
  <si>
    <t>Grande Cote_MDL</t>
  </si>
  <si>
    <t>Societe de Commercialisation du Ciment (SOCOCIM) (100%)</t>
  </si>
  <si>
    <t>Societe des Mines de Fer de la Faleme (MIFERSO) (100%)</t>
  </si>
  <si>
    <t>Societe Senegalaise des Phosphates de Thies (100%)</t>
  </si>
  <si>
    <t>Senegal Mines (100%)</t>
  </si>
  <si>
    <t>Compagnie Generale D'Exploitation de Carriere (COGECA) (100%)</t>
  </si>
  <si>
    <t>Societe Miniere du Diobasse SA (100%)</t>
  </si>
  <si>
    <t>Dangote Industries Senegal SA (100%)</t>
  </si>
  <si>
    <t>SEPHOS Senegal (100%)</t>
  </si>
  <si>
    <t>Roches Betons et Ouvrages Du Senegal (ROBOS) SARL (100%)</t>
  </si>
  <si>
    <t>Societe de Concassage et de Beton (SO.CO.BE) (100%)</t>
  </si>
  <si>
    <t>Societe Immobilier 3KF (100%)</t>
  </si>
  <si>
    <t>Societe Civile Immobiliere S.C.I.D.D (100%)</t>
  </si>
  <si>
    <t>Dangote Industries Senegal SA</t>
  </si>
  <si>
    <t>Pape Sangone Sall</t>
  </si>
  <si>
    <t>Societe pour le Developpement de l'Industrie du tourisme et de l'Habitat au Senegal (SODEVIT) (100%)</t>
  </si>
  <si>
    <t>Carriere et Sables (100%)</t>
  </si>
  <si>
    <t>Abdou Fattah Mbacke (100%)</t>
  </si>
  <si>
    <t>Compagnie des Sables du Senegal (COCASE) (100%)</t>
  </si>
  <si>
    <t>Nouvelle Societe de Concassage de Basalte de Lamane (100%)</t>
  </si>
  <si>
    <t>Societe de Developpement et de Construction (100%)</t>
  </si>
  <si>
    <t>Societe Miniere Djibreil Diagne Mon Parent (100%)</t>
  </si>
  <si>
    <t>Royal Senegal Mines et Equipements (100%)</t>
  </si>
  <si>
    <t>Mouvement Federal Ansaroul Ahmadiya (100%)</t>
  </si>
  <si>
    <t>GIE Kedougou Bisness</t>
  </si>
  <si>
    <t>Republique du Senegal (100%)</t>
  </si>
  <si>
    <t>Dakar-Gueye General</t>
  </si>
  <si>
    <t>Nouvelle Societe des Mines et des Travaux Publics (100%)</t>
  </si>
  <si>
    <t>Argile, attapulgite, sepiolite</t>
  </si>
  <si>
    <t xml:space="preserve">116.7547 </t>
  </si>
  <si>
    <t>Argile, attapulgite</t>
  </si>
  <si>
    <t>2.6947</t>
  </si>
  <si>
    <t>argile industrielle, calcaire, laterite</t>
  </si>
  <si>
    <t>Cu et substances connexes</t>
  </si>
  <si>
    <t>SOCIETE SENEGALAISE DES TRANSPORTS TRAVAUX HYDRAULIQUES ROUTES ET ASSAISSEMENTS (100%)</t>
  </si>
  <si>
    <t>calcaire, gres</t>
  </si>
  <si>
    <t>Cayorienne des Transports Carrieres et Travaux Publics (100%)</t>
  </si>
  <si>
    <t>Publié (Oui/Non)</t>
  </si>
  <si>
    <t>Lien Publication</t>
  </si>
  <si>
    <t>Non</t>
  </si>
  <si>
    <t>Oui</t>
  </si>
  <si>
    <t>http://itie.sn/contrats-miniers/</t>
  </si>
  <si>
    <t>Convention minière pour l’or et les substances connexes passée en application de la loi n°2003-36 du 24 novembre 2003 portant Code minier entre la République du Sénégal et Sabodala Mining Company</t>
  </si>
  <si>
    <t>Convention minière pour l’or et les substances connexes passée en application de la loi n°2016-32 du 8 novembre 2016 novembre portant Code minier entre la République du Sénégal et Amar Consulting</t>
  </si>
  <si>
    <t>Convention minière pour Or passée en application de la loi n°2016-32 du 8 novembre 2016 novembre portant Code minier entre la République du Sénégal et la société AGEM Senegal Exploration SUARL - 11 Mai 2018</t>
  </si>
  <si>
    <t>JO Sénégal numéro spécial du mercredi 26 décembre 2019, n°7249</t>
  </si>
  <si>
    <t>Convention minière pour l’or et les substances connexes passée  en application de la loi n°2003-36 du 24 novembre 2003 portant Code minier entre la République du Sénégal et la Société AFRIGEM SL</t>
  </si>
  <si>
    <t>Convention minière pour Phosphates et les substances connexes passée en application de la loi n°2003-36 du 24 novembre 2003 portant Code minier entre la République du Sénégal et Damash Minerals LTD</t>
  </si>
  <si>
    <t>Convention minière pour l’or et les substances connexes passée  en application de la loi n°2003-36 du 24 novembre 2003 portant Code minier entre la République du Sénégal et la SODEMINES (Société des Mines du Sénégal)</t>
  </si>
  <si>
    <t>Convention minière pour Or passée en application de la loi
n°2016-32 du 8 novembre 2016 novembre portant Code
minier entre la République du Sénégal et la Société New
Energy Investment SARL</t>
  </si>
  <si>
    <t>Convention minière pour Phosphates et les substances connexes passée en application de la loi n°2003-36 du 24 novembre 2003 portant Code minier entre la République du Sénégal et la Société Sénégalaise des Phosphates de Thiès</t>
  </si>
  <si>
    <t>Convention minière pour Phosphates et les substances connexes passée en application de la loi n°2003-36 du 24 novembre 2003 portant Code minier entre la République du Sénégal et la Société des Industries Chimiques du Sénégal</t>
  </si>
  <si>
    <t>JO Sénégal du 18 Juillet 2018</t>
  </si>
  <si>
    <t>Arrêté ministériel 11° 13822 en date du 03 août 2017
portant deuxième renouvellement de l'arrêté portant attribution à la Société SALAM GOLD du permis de recherche pour or et substances connexes sur le périmètre dénommé « Dar-Salam » (Région de Kédougou)</t>
  </si>
  <si>
    <t>Convention minière pour l’or et les substances connexes passée en application de la loi n°2003-36 du 24 novembre 2003 portant Code minier entre la République du Sénégal et la Société Sonko &amp; Fils</t>
  </si>
  <si>
    <t>Publication JO numéro spécial du
mercredi 11 décembre 2019, n°7240.</t>
  </si>
  <si>
    <t>Convention minière pour Lithium, Etain et substances connexes passée en application de la loi n°2016-32 du 8 novembre 2016 portant Code minier entre la République du
Sénégal et la société New Energy Investment</t>
  </si>
  <si>
    <t>Publication JO numéro spécial du
mercredi 16 décembre 2019, n°7242.</t>
  </si>
  <si>
    <t>TOTAL CONVENTIONS ET AUTORISATIONS</t>
  </si>
  <si>
    <t>Non Publiées</t>
  </si>
  <si>
    <t>Publiées Oui</t>
  </si>
  <si>
    <t>Convention minière pour l’or et les substances connexes passée  en application de la loi n°2003-36 du 24 novembre 2003 portant Code minier entre la République du Sénégal et la Société Energy and Mining Corporation</t>
  </si>
  <si>
    <t>Convention minière pour l’or et les substances connexes passée  en application de la loi n°2003-36 du 24 novembre 2003 portant Code minier entre la République du Sénégal et 3S International</t>
  </si>
  <si>
    <t>Convention minière pour le Grès passée  en application de la loi n°2003-36 du 24 novembre 2003 portant Code minier entre la République du Sénégal et l'Entreprise Mapathé Ndiouck (EMN)</t>
  </si>
  <si>
    <t>oui</t>
  </si>
  <si>
    <t>Substances connexes et uranium</t>
  </si>
  <si>
    <t>Convention minière pour Phosphates et Produits Dérivés en application de la loi n°88-06 du 26 août 1988 portant Code minier entre la République du Sénégal et la Société les Industries Chimiques du Sénégal</t>
  </si>
  <si>
    <t>Convention minière pour l'Attapulgite et les Substances connexes en application de la loi n°88-06 du 26 août 1988 portant Code minier entre la République du Sénégal et la Société SENEGAL MINES S.A</t>
  </si>
  <si>
    <t>Convention minière pour Zircon, Ilménite, Rutile, Leucoxène et autres Minéraux associés passée  en application de la loi n°2003-36 du 24 novembre 2003 portant Code minier entre la République du Sénégal et la Société MINERAL DEPOSITS LIMITED SENEGAL S.A.R.L</t>
  </si>
  <si>
    <t>Convention minière de l'Or, de l'Argent et des Substances connexes associés passée  en application de la loi n°2003-36 du 24 novembre 2003 portant Code minier entre la République du Sénégal et la SABODALA GOLD OPERATIONS</t>
  </si>
  <si>
    <t>Convention minière pour Phosphates de Chaux passée en application de la loi n°2003-36 du 24 novembre 2003 novembre portant Code minier entre la République du Sénégal et la société SYPROM S.A</t>
  </si>
  <si>
    <t>Décret n° 2016-39 portant abrogation du décret n° 2005-
208 du 03 mars 2005 accordant une concession minière de marbre à Ndébou dans la région de Tambacounda à la société d’Exploitation des gissementsde marbre (SEGIMAR) SA</t>
  </si>
  <si>
    <t>JO Sénégal No 6911 du 27 Février 2016</t>
  </si>
  <si>
    <t>SINEB DAROU NAKHIME SARL (100%)</t>
  </si>
  <si>
    <t>Groupement d'entreprise HOUAR-SINTRAM</t>
  </si>
  <si>
    <t>Isle WORLDWIDE (100%)</t>
  </si>
  <si>
    <t>MBS Business Services (100%)</t>
  </si>
  <si>
    <t>ENTREPRISE ETUDES DE REALISATION ET DE SUPERVISION (100%)</t>
  </si>
  <si>
    <t>BUSINESS DEVELOPPEMENT AGROALIMENTAIRE (100%)</t>
  </si>
  <si>
    <t>SOCIETE AFRICA TRADE AND INVESTMENT CONSULTING SARL (100%)</t>
  </si>
  <si>
    <t>Décret n° 2016-40 portant abrogation du décret n° 2005-
207 du 03 mars 2005 accordant une concession minière pour l’exploitation de marbre à Ibel et Ndébou dans la Région de Tambacounda à la société Nouvelle Société des
mines et des Travaux publics (NSMTP) S.A</t>
  </si>
  <si>
    <t>Nianing</t>
  </si>
  <si>
    <t>D1985-413</t>
  </si>
  <si>
    <t>D1985-399</t>
  </si>
  <si>
    <t>Warrang</t>
  </si>
  <si>
    <t>inactif</t>
  </si>
  <si>
    <t>19/04/1985</t>
  </si>
  <si>
    <t>D1985-409</t>
  </si>
  <si>
    <t>A1086</t>
  </si>
  <si>
    <t>Xewel Cimenteries (100%)</t>
  </si>
  <si>
    <t>01/02/2011</t>
  </si>
  <si>
    <t>0.8984</t>
  </si>
  <si>
    <t>337.3030</t>
  </si>
  <si>
    <t>9.8176</t>
  </si>
  <si>
    <t>291.6796</t>
  </si>
  <si>
    <t>36.5101</t>
  </si>
  <si>
    <t>149.4234</t>
  </si>
  <si>
    <t>228.2819</t>
  </si>
  <si>
    <t>113.2396</t>
  </si>
  <si>
    <t>174.8785</t>
  </si>
  <si>
    <t>79.8957</t>
  </si>
  <si>
    <t>1163.1976</t>
  </si>
  <si>
    <t>55.4948</t>
  </si>
  <si>
    <t>243.3180</t>
  </si>
  <si>
    <t>104.5141</t>
  </si>
  <si>
    <t>636.0975</t>
  </si>
  <si>
    <t>658.7888</t>
  </si>
  <si>
    <t>1770.1454</t>
  </si>
  <si>
    <t>1256.1114</t>
  </si>
  <si>
    <t>242.0052</t>
  </si>
  <si>
    <t>71.4420</t>
  </si>
  <si>
    <t>3029.7624</t>
  </si>
  <si>
    <t>316.2000</t>
  </si>
  <si>
    <t>30.2035</t>
  </si>
  <si>
    <t>37.4632</t>
  </si>
  <si>
    <t>600.5500</t>
  </si>
  <si>
    <t>57.6608</t>
  </si>
  <si>
    <t>52.8169</t>
  </si>
  <si>
    <t>111.2343</t>
  </si>
  <si>
    <t>871.7519</t>
  </si>
  <si>
    <t>14.8070</t>
  </si>
  <si>
    <t>4522.0544</t>
  </si>
  <si>
    <t>215.5623</t>
  </si>
  <si>
    <t xml:space="preserve">314.5745 </t>
  </si>
  <si>
    <t>252.2036</t>
  </si>
  <si>
    <t>926.6681</t>
  </si>
  <si>
    <t>282.8473</t>
  </si>
  <si>
    <t>263.6928</t>
  </si>
  <si>
    <t>0.2398</t>
  </si>
  <si>
    <t xml:space="preserve">473.0833 </t>
  </si>
  <si>
    <t xml:space="preserve">4396.4806 </t>
  </si>
  <si>
    <t xml:space="preserve">30.9598 </t>
  </si>
  <si>
    <t xml:space="preserve">24.6126 </t>
  </si>
  <si>
    <t xml:space="preserve">112.7317 </t>
  </si>
  <si>
    <t xml:space="preserve">361.9534 </t>
  </si>
  <si>
    <t xml:space="preserve">260.5057 </t>
  </si>
  <si>
    <t xml:space="preserve">58.1464 </t>
  </si>
  <si>
    <t xml:space="preserve">1189.1906 </t>
  </si>
  <si>
    <t xml:space="preserve">1716.8774 </t>
  </si>
  <si>
    <t xml:space="preserve">188.7209 </t>
  </si>
  <si>
    <t xml:space="preserve">261.9174 </t>
  </si>
  <si>
    <t xml:space="preserve">578.4202 </t>
  </si>
  <si>
    <t xml:space="preserve">304.0244 </t>
  </si>
  <si>
    <t xml:space="preserve">31.7186 </t>
  </si>
  <si>
    <t xml:space="preserve">389.3345 </t>
  </si>
  <si>
    <t xml:space="preserve">381.0647 </t>
  </si>
  <si>
    <t xml:space="preserve">225.4271 </t>
  </si>
  <si>
    <t xml:space="preserve">6.9221 </t>
  </si>
  <si>
    <t xml:space="preserve">43.4168 </t>
  </si>
  <si>
    <t xml:space="preserve">24.7039 </t>
  </si>
  <si>
    <t xml:space="preserve">79.2651 </t>
  </si>
  <si>
    <t xml:space="preserve">36.8697 </t>
  </si>
  <si>
    <t xml:space="preserve">2198.0670 </t>
  </si>
  <si>
    <t xml:space="preserve">240.0000 </t>
  </si>
  <si>
    <t xml:space="preserve">34.7217 </t>
  </si>
  <si>
    <t xml:space="preserve">123.8364 </t>
  </si>
  <si>
    <t xml:space="preserve">374.0005 </t>
  </si>
  <si>
    <t xml:space="preserve">69.3890 </t>
  </si>
  <si>
    <t xml:space="preserve">21.1600 </t>
  </si>
  <si>
    <t xml:space="preserve">567.2461 </t>
  </si>
  <si>
    <t xml:space="preserve">1.1345 </t>
  </si>
  <si>
    <t xml:space="preserve">4.1711 </t>
  </si>
  <si>
    <t xml:space="preserve">4.6153 </t>
  </si>
  <si>
    <t xml:space="preserve">18.4142 </t>
  </si>
  <si>
    <t xml:space="preserve">247.9598 </t>
  </si>
  <si>
    <t xml:space="preserve">1331.7571 </t>
  </si>
  <si>
    <t xml:space="preserve">3.3 </t>
  </si>
  <si>
    <t xml:space="preserve">1.33 </t>
  </si>
  <si>
    <t xml:space="preserve">13.48 </t>
  </si>
  <si>
    <t xml:space="preserve">1.19 </t>
  </si>
  <si>
    <t xml:space="preserve">2.0000 </t>
  </si>
  <si>
    <t xml:space="preserve">5.8634 </t>
  </si>
  <si>
    <t xml:space="preserve">451.9490 </t>
  </si>
  <si>
    <t xml:space="preserve">245.2287 </t>
  </si>
  <si>
    <t xml:space="preserve">355.0804 </t>
  </si>
  <si>
    <t xml:space="preserve">87.2102 </t>
  </si>
  <si>
    <t xml:space="preserve">4.9934 </t>
  </si>
  <si>
    <t xml:space="preserve">4.9713 </t>
  </si>
  <si>
    <t xml:space="preserve">5.1124 </t>
  </si>
  <si>
    <t xml:space="preserve">5.0759 </t>
  </si>
  <si>
    <t xml:space="preserve">0.7392 </t>
  </si>
  <si>
    <t xml:space="preserve">4.9944 </t>
  </si>
  <si>
    <t xml:space="preserve">4.9733 </t>
  </si>
  <si>
    <t xml:space="preserve">4.9797 </t>
  </si>
  <si>
    <t xml:space="preserve">4.5885 </t>
  </si>
  <si>
    <t xml:space="preserve">4.9672 </t>
  </si>
  <si>
    <t xml:space="preserve">1.8491 </t>
  </si>
  <si>
    <t xml:space="preserve">5.0002 </t>
  </si>
  <si>
    <t xml:space="preserve">5.0133 </t>
  </si>
  <si>
    <t xml:space="preserve">4.9246 </t>
  </si>
  <si>
    <t xml:space="preserve">5.0000 </t>
  </si>
  <si>
    <t xml:space="preserve">0.1778 </t>
  </si>
  <si>
    <t xml:space="preserve">0.4999 </t>
  </si>
  <si>
    <t xml:space="preserve">0.0133 </t>
  </si>
  <si>
    <t xml:space="preserve">0.0115 </t>
  </si>
  <si>
    <t xml:space="preserve">0.0205 </t>
  </si>
  <si>
    <t xml:space="preserve">0.0266 </t>
  </si>
  <si>
    <t xml:space="preserve">0.0201 </t>
  </si>
  <si>
    <t xml:space="preserve">0.0156 </t>
  </si>
  <si>
    <t xml:space="preserve">0.0285 </t>
  </si>
  <si>
    <t xml:space="preserve">0.0438 </t>
  </si>
  <si>
    <t xml:space="preserve">0.0044 </t>
  </si>
  <si>
    <t xml:space="preserve">0.0984 </t>
  </si>
  <si>
    <t xml:space="preserve">0.0141 </t>
  </si>
  <si>
    <t xml:space="preserve">0.0147 </t>
  </si>
  <si>
    <t xml:space="preserve">0.1113 </t>
  </si>
  <si>
    <t xml:space="preserve">0.0100 </t>
  </si>
  <si>
    <t xml:space="preserve">0.0253 </t>
  </si>
  <si>
    <t xml:space="preserve">0.0137 </t>
  </si>
  <si>
    <t xml:space="preserve">0.0086 </t>
  </si>
  <si>
    <t xml:space="preserve">0.2264 </t>
  </si>
  <si>
    <t xml:space="preserve">0.0617 </t>
  </si>
  <si>
    <t xml:space="preserve">0.0458 </t>
  </si>
  <si>
    <t xml:space="preserve">0.0180 </t>
  </si>
  <si>
    <t xml:space="preserve">0.0021 </t>
  </si>
  <si>
    <t xml:space="preserve">0.0121 </t>
  </si>
  <si>
    <t xml:space="preserve">0.0189 </t>
  </si>
  <si>
    <t xml:space="preserve">0.0580 </t>
  </si>
  <si>
    <t xml:space="preserve">0.0080 </t>
  </si>
  <si>
    <t xml:space="preserve">0.2471 </t>
  </si>
  <si>
    <t xml:space="preserve">0.0269 </t>
  </si>
  <si>
    <t xml:space="preserve">0.0443 </t>
  </si>
  <si>
    <t xml:space="preserve">0.0298 </t>
  </si>
  <si>
    <t xml:space="preserve">0.0845 </t>
  </si>
  <si>
    <t xml:space="preserve">0.0950 </t>
  </si>
  <si>
    <t xml:space="preserve">0.0283 </t>
  </si>
  <si>
    <t xml:space="preserve">0.0302 </t>
  </si>
  <si>
    <t xml:space="preserve">0.0400 </t>
  </si>
  <si>
    <t xml:space="preserve">0.1905 </t>
  </si>
  <si>
    <t xml:space="preserve">0.0144 </t>
  </si>
  <si>
    <t xml:space="preserve">0.1065 </t>
  </si>
  <si>
    <t xml:space="preserve">0.0286 </t>
  </si>
  <si>
    <t xml:space="preserve">0.0237 </t>
  </si>
  <si>
    <t xml:space="preserve">0.1972 </t>
  </si>
  <si>
    <t xml:space="preserve">0.0097 </t>
  </si>
  <si>
    <t xml:space="preserve">0.0508 </t>
  </si>
  <si>
    <t xml:space="preserve">0.0455 </t>
  </si>
  <si>
    <t xml:space="preserve">0.0477 </t>
  </si>
  <si>
    <t xml:space="preserve">0.0404 </t>
  </si>
  <si>
    <t xml:space="preserve">0.0348 </t>
  </si>
  <si>
    <t xml:space="preserve">0.0278 </t>
  </si>
  <si>
    <t xml:space="preserve">0.0296 </t>
  </si>
  <si>
    <t xml:space="preserve">0.0729 </t>
  </si>
  <si>
    <t xml:space="preserve">0.0828 </t>
  </si>
  <si>
    <t xml:space="preserve">0.0529 </t>
  </si>
  <si>
    <t xml:space="preserve">0.5539 </t>
  </si>
  <si>
    <t xml:space="preserve">0.0301 </t>
  </si>
  <si>
    <t xml:space="preserve">0.0374 </t>
  </si>
  <si>
    <t xml:space="preserve">0.2522 </t>
  </si>
  <si>
    <t xml:space="preserve">0.0000 </t>
  </si>
  <si>
    <t xml:space="preserve">0.0277 </t>
  </si>
  <si>
    <r>
      <t>Superficie (Km</t>
    </r>
    <r>
      <rPr>
        <vertAlign val="superscript"/>
        <sz val="11"/>
        <color indexed="8"/>
        <rFont val="Calibri"/>
        <family val="2"/>
        <scheme val="minor"/>
      </rPr>
      <t>2</t>
    </r>
    <r>
      <rPr>
        <sz val="11"/>
        <color indexed="8"/>
        <rFont val="Calibri"/>
        <family val="2"/>
        <scheme val="minor"/>
      </rPr>
      <t>)</t>
    </r>
  </si>
  <si>
    <t>Nom du Permis</t>
  </si>
  <si>
    <t>Bloc</t>
  </si>
  <si>
    <t>Référence/Arrêté d'octroi</t>
  </si>
  <si>
    <t>Association (Opérateur/Associé)</t>
  </si>
  <si>
    <t>Part %</t>
  </si>
  <si>
    <t>Date de début d'exploitation / Attribution du Permis de recherche</t>
  </si>
  <si>
    <t>Date de fin de validité de la période de recherche</t>
  </si>
  <si>
    <t>Exploitation</t>
  </si>
  <si>
    <t>1.DIENDER (GADIAGA)</t>
  </si>
  <si>
    <t>(décret N°2004-851)</t>
  </si>
  <si>
    <t>Fortesa</t>
  </si>
  <si>
    <t>-</t>
  </si>
  <si>
    <t>1,5 Km²</t>
  </si>
  <si>
    <t>PETROSEN</t>
  </si>
  <si>
    <t>30% </t>
  </si>
  <si>
    <t>2.DIENDER (SADIARATOU)</t>
  </si>
  <si>
    <t>(décret N° 2009-800)</t>
  </si>
  <si>
    <t> 70%</t>
  </si>
  <si>
    <t>Aug-09</t>
  </si>
  <si>
    <t>82 Km²</t>
  </si>
  <si>
    <t>Recherche</t>
  </si>
  <si>
    <t>3.DIENDER</t>
  </si>
  <si>
    <t>(décret n° 2014-977)</t>
  </si>
  <si>
    <t>21-Aug-14</t>
  </si>
  <si>
    <t>20-Aug-21</t>
  </si>
  <si>
    <r>
      <t>1063,55 Km</t>
    </r>
    <r>
      <rPr>
        <vertAlign val="superscript"/>
        <sz val="10"/>
        <color rgb="FF000000"/>
        <rFont val="Arial"/>
        <family val="2"/>
      </rPr>
      <t>2</t>
    </r>
  </si>
  <si>
    <t>4.DJIFFERE OFFSHORE</t>
  </si>
  <si>
    <t>(décret n° 2013-1016)</t>
  </si>
  <si>
    <t>Rex Atlantic Ltd</t>
  </si>
  <si>
    <t>17-May-21</t>
  </si>
  <si>
    <t>4 584,4 Km²</t>
  </si>
  <si>
    <t>5.CAYAR OFFSHORE PROFOND</t>
  </si>
  <si>
    <t>(décret n° 2012-596)</t>
  </si>
  <si>
    <t>BP Senegal Invest Ltd</t>
  </si>
  <si>
    <t>18-Dec-20</t>
  </si>
  <si>
    <t>5 465 Km²</t>
  </si>
  <si>
    <t>Kosmos Energy</t>
  </si>
  <si>
    <t>6.SAINT LOUIS OFFSHORE PROFOND</t>
  </si>
  <si>
    <t>(décret n° 2012-597)</t>
  </si>
  <si>
    <t>6 955 Km²</t>
  </si>
  <si>
    <t>7.CAYAR OFFSHORE SHALLOW</t>
  </si>
  <si>
    <t>(décret n° 2008-1435)</t>
  </si>
  <si>
    <t>Oranto Petroleum Ltd</t>
  </si>
  <si>
    <t>12-Dec-08</t>
  </si>
  <si>
    <t>3 618 Km²</t>
  </si>
  <si>
    <t>8.RUFISQUE OFFSHORE PROFOND</t>
  </si>
  <si>
    <t>TOTAL E&amp;P Senegal</t>
  </si>
  <si>
    <t>10 357 km²</t>
  </si>
  <si>
    <r>
      <t>9.</t>
    </r>
    <r>
      <rPr>
        <sz val="10"/>
        <color theme="1"/>
        <rFont val="Arial"/>
        <family val="2"/>
      </rPr>
      <t xml:space="preserve"> </t>
    </r>
    <r>
      <rPr>
        <sz val="10"/>
        <color rgb="FF000000"/>
        <rFont val="Arial"/>
        <family val="2"/>
      </rPr>
      <t>ZONE ULTRA PROFOND (UDO)</t>
    </r>
  </si>
  <si>
    <t xml:space="preserve">    UDO Nord : 47 539 km2 / UDO Sud : 17 709 km2</t>
  </si>
  <si>
    <t>Bloc (CRPP) : 10 000 Km²</t>
  </si>
  <si>
    <t>10.SAINT LOUIS OFFSHORE SHALLOW</t>
  </si>
  <si>
    <t>(Décret n° 2015-1181)</t>
  </si>
  <si>
    <t>19-Aou-23</t>
  </si>
  <si>
    <t>5250 Km²</t>
  </si>
  <si>
    <t>11.RUFISQUE OFFSHORE</t>
  </si>
  <si>
    <t>(décret n° 2004-1491)</t>
  </si>
  <si>
    <t>1-Feb-19</t>
  </si>
  <si>
    <t>7 136,935 Km²</t>
  </si>
  <si>
    <t>12.SANGOMAR OFFSHORE</t>
  </si>
  <si>
    <t>13.SANGOMAR OFFSHORE PROFOND</t>
  </si>
  <si>
    <t>Far</t>
  </si>
  <si>
    <t>Woodside</t>
  </si>
  <si>
    <t>Capricorn Senegal</t>
  </si>
  <si>
    <t>http://itie.sn/contrats-petroliers/</t>
  </si>
  <si>
    <t>Réf. Contrat initial/ Décret</t>
  </si>
  <si>
    <t>CRPP Diender 2014</t>
  </si>
  <si>
    <t>CRPP BLOC DJIFFERE 2013</t>
  </si>
  <si>
    <t>CRPP CAYAR OFFSHORE PROFOND 2012</t>
  </si>
  <si>
    <t>CRPP SAINT-LOUIS OFFSHORE PROFOND 2012</t>
  </si>
  <si>
    <t>CRPP CAYAR OFFSHORE SHALLOW (PEU PROFOND) 2008</t>
  </si>
  <si>
    <t>CRPP BLOC RUFISQUE OFFSHORE PROFOND 2017</t>
  </si>
  <si>
    <t>CRPP UDO 2017</t>
  </si>
  <si>
    <t>CRPP SAINT-LOUIS OFFSHORE SHALLOW (PEU PROFOND) 2015</t>
  </si>
  <si>
    <t>CRPP RUFISQUE OFFSHORE, SANGOMAR OFFSHORE, SANGOMAR OFFSHORE PROFOND, 2004</t>
  </si>
  <si>
    <t>Réf. Décret 1er renouvellement</t>
  </si>
  <si>
    <t>Réf. Décret 2nd renouvellement</t>
  </si>
  <si>
    <t>Réf. Autres autorisations</t>
  </si>
  <si>
    <t>CRPP</t>
  </si>
  <si>
    <t>Total CRPP actifs</t>
  </si>
  <si>
    <t>TOTAL GENERAL TITRES ET AUTORISATIONS</t>
  </si>
  <si>
    <t>CONVENTIONS ET AUTORISATIONS</t>
  </si>
  <si>
    <t>CRPP Tamna</t>
  </si>
  <si>
    <t>Code minier applicable</t>
  </si>
  <si>
    <t>Réf. 1er renouvellement ou Avenant 1</t>
  </si>
  <si>
    <t>Lien ou Réf. Publication 1er renouv/Avenant 1</t>
  </si>
  <si>
    <t>Réf. 2nd renouvellement ou Avenant 2</t>
  </si>
  <si>
    <t>Lien ou Réf. Publication 2nd renouv/Avenant 2</t>
  </si>
  <si>
    <t>Lien ou Réf. Publication 3è renouv/Avenant 3</t>
  </si>
  <si>
    <t>Réf. 3è renouvellement ou Avenant 3</t>
  </si>
  <si>
    <t>Lien ou Réf. Publication nème renouv/Avenant n</t>
  </si>
  <si>
    <t>Réf. nème renouvellement ou Avenant n</t>
  </si>
  <si>
    <t xml:space="preserve">Arrêté Ministériel n°14142 en date du 30 août 2013 http://www.jo.gouv.sn/spip.php?article10093 
</t>
  </si>
  <si>
    <t>Expirée</t>
  </si>
  <si>
    <t>Loi 2016-32 portant Code minier</t>
  </si>
  <si>
    <t>http://itie.sn/wp-content/uploads/2021/06/A008652_20042018-OCTROI-PERMIS-RECH-SABLES-EXTRA-SILICEUX-TAWA-PEUL-PRESTIGE_EXPORT_LLC-Loi-2016-32-portant-Code-mine-1.pdf    http://itie.sn/wp-content/uploads/2021/05/CONVENTION-MINIERE-RECHERCHE-SABLES-EXTRA-SILICEUX-PERIMETRE-TAWA-PEUL-PRESTIGE_EXPORT_LLC-Loi-2016-32-portant-Code-minier.pdf</t>
  </si>
  <si>
    <t>http://itie.sn/wp-content/uploads/2021/05/CONVENTION-MINIERE-RECHERCHE-OR-PERIMETRE-BRANSAN-SABODALA_MINING_COMPANY-Avenant-2018-Loi-2016-32-portant-Code-minier.pdf</t>
  </si>
  <si>
    <t>Loi 2016-32 portant Code minier (Avenant 2018)</t>
  </si>
  <si>
    <t>CONVENTION MINIERE RECHERCHE OR-PERIMETRE BRANSAN-SABODALA_MINING_COMPANY-Avenant 2018-Loi 2016-32 portant Code minier</t>
  </si>
  <si>
    <t>http://itie.sn/wp-content/uploads/2021/05/CONVENTION-MINIERE-RECHERCHE-OR-ET-CONNEXES-PERIMETRE-SOUNKOUNKOU-SABODALA-MINING-COMPANY-Loi-2016-32-portant-Code-minier.pdf</t>
  </si>
  <si>
    <t>http://itie.sn/wp-content/uploads/2021/06/ARRETE-9725-DU-21-AVRIL-2013-ATTRIBUTION-PERMIS-PERIMETRE-KOUSSOLO-COMPTOIR-COMMERCIAL-DAOUDA-DIA.pdf</t>
  </si>
  <si>
    <t>Loi 2003-36 portant Code minier</t>
  </si>
  <si>
    <t>http://itie.sn/wp-content/uploads/2021/06/AR-23734-06-NOV-2018-RENOUVELLEMENT-PERMIS-PERIMETRE-KOUSSOLO-COMPTOIR-COMMERCIAL-DAOUDA-DIA.pdf</t>
  </si>
  <si>
    <t>Convention minière pour l’or et les substances connexes passée en application de la loi n°2003-36 du 24 novembre 2003 portant Code minier entre la République du Sénégal et Randgold Resources Ltd (Expirée en 2019)</t>
  </si>
  <si>
    <t>http://itie.sn/wp-content/uploads/2017/04/CONVENTION-MINIERE-OR-ET-SUBSTANCES-CONNEXES-RANDGOLD-PERIMETRE-DALEMA.pdf</t>
  </si>
  <si>
    <t>http://itie.sn/wp-content/uploads/2017/04/CONVENTION-MINIERE-OR-ET-CONNEXES-AMAR-CONSULTING-PERIMETRE-DE-MADINA.pdf</t>
  </si>
  <si>
    <t>Convention minière pour l’or et les substances connexes passée en application de la loi n°2016-32 du 8 novembre 2016 novembre portant Code minier entre la République du Sénégal et Amar Consulting /                                                                   http://itie.sn/wp-content/uploads/2021/06/A07563-24-AOUT-2010-portant-permis_de_recherche-PERIMETRE-MADINA-AMAR-HOLDING-Loi-2003-36-portant-Code-minier.pdf</t>
  </si>
  <si>
    <t>http://itie.sn/wp-content/uploads/2021/06/A07229-MADINA_-PREMIER-RENOUVELLEMENT-ET-TRANSFERTAmar-Holding_Madina.pdf</t>
  </si>
  <si>
    <t>Réf. Contrat initial/ Décret/Arrêté</t>
  </si>
  <si>
    <t>Cherif LO-Ngakham</t>
  </si>
  <si>
    <t xml:space="preserve">Convention minière pour Phosphates et les substances connexes passée en application de la loi n°2003-36 du 24 novembre 2003 portant Code minier entre la République du Sénégal et Atlas Resources                                                          </t>
  </si>
  <si>
    <t>http://itie.sn/wp-content/uploads/2017/04/1480062319wpdm_CONVENTION-MINIERE-PHOSPHATES-ET-CONNEXES-ATLAS-RESSOURCES-PERIMETRE-CHERIF-LO-NGAKHAM.pdf</t>
  </si>
  <si>
    <t>Convention minière pour l’or et les substances connexes passée  en application de la loi n°2003-36 du 24 novembre 2003 portant Code minier entre la République du Sénégal et la Société PALM RESOURCES</t>
  </si>
  <si>
    <t>http://itie.sn/wp-content/uploads/2021/06/CONVENTION-MINIERE-RECHERCHE-OR-ET-SUBSTANCES-CONNEXES-PERIMETRE-YELIMALO-PALM-RESOURCES-Loi-2003-36-portant-Code-minier.pdf</t>
  </si>
  <si>
    <t>http://itie.sn/wp-content/uploads/2017/04/CONVENTION-MINIERE-OR-ET-CONNEXES-AFRIGEM-PERIMETRE-DE-BOUROUBOUROU.pdf</t>
  </si>
  <si>
    <t>Convention minière pour l’or et les substances connexes passée  en application de la loi n°2003-36 du 24 novembre 2003 portant Code minier entre la République du Sénégal et la Société AFRIGEM SL                                                                                   ARRETE n° 10332/MMIAPME/DMG du 1er décembre 2010 portant attribution du permis de recherche d’or et substances connexes le périmètre dénommé Bouroubourou</t>
  </si>
  <si>
    <t>http://itie.sn/wp-content/uploads/2021/06/CONVENTION-MINIERE-RECHERCHE-PHOSPHATES-PERIMETRE-NIAKHENE-G-PHOS-SENEGAL-S.A.U-LOI-2003-36-portant-Code-minier.pdf</t>
  </si>
  <si>
    <t>http://itie.sn/wp-content/uploads/2021/06/AVENANT-1-CONVENTION-NIAKHENE-20-MARS-2018-EXPLOITATION-PHOSPHATE-PERIMETRES-BEGALBAITI-G-PHOS-Code2016.pdf</t>
  </si>
  <si>
    <t>http://itie.sn/wp-content/uploads/2021/06/DECRET-2019-113-DU-16-JANVIER-2019-PORTANT-PERMIS-EXPLOITATION-PHOSPHATE-DE-CHAUX-PERIMETRE-BEGAL-G-PHOS-Code2016.pdf                                                                   http://itie.sn/wp-content/uploads/2021/06/DECRET_2019-1280-14-AOUT-2019-MODIFIANT_ARTICLES-2-et-8_DECRET-2019-113-PERMIS-EXPLOITATION-BEGAL-G-PHOS.pdf</t>
  </si>
  <si>
    <t>Convention minière pour Phosphates et les substances connexes passée en application de la loi n°2003-36 du 24 novembre 2003 portant Code minier entre la République du Sénégal et Damash Minerals LTD                                                       ARRETE n°7.433/MMIAPME/DMG du 15 juillet 2011 portant attribution d’un permis de recherche de phosphates et substances connexes sur le périmètre dénommé « Kolda », Région de Kolda à la société Damash Minerals LTD</t>
  </si>
  <si>
    <t>http://itie.sn/wp-content/uploads/2021/06/CONVENTION-MINIERE-RECHERCHE-PHOSPHATES-PERIMETRE-KOLDA-DAMASH-MINERALS-Loi-2003-36-portant-Code-minier.pdf</t>
  </si>
  <si>
    <t>CONVENTION MINIERE RECHERCHE PHOSPHATES-PERIMETRE NABADJI-NABADJI MINERALS-LOI 2003-36 portant Code minier</t>
  </si>
  <si>
    <t>ARRETE 000378-DU 09 JAN 2019 portant renouvellemen Permis Recherche-PERIMETRE DIAMBA SUD-BOYA SA-Loi 2003-36 Code minier</t>
  </si>
  <si>
    <t>D79-30</t>
  </si>
  <si>
    <t>http://itie.sn/wp-content/uploads/2021/06/ARRETE-000378-DU-09-JAN-2019-portant-renouvellemen-Permis-Recherche-PERIMETRE-DIAMBA-SUD-BOYA-SA-Loi-2003-36-Code-minier.pdf</t>
  </si>
  <si>
    <t>Convention minière Phosphates et connexes – KANEL RESOURCES – Périmètre de Kanel Sud</t>
  </si>
  <si>
    <t>Convention minière pour Phosphates et les substances connexes passée en application de la loi n°2016-32 du 08 novembre 2016 portant Code minier entre la République du Sénégal et Kanel Resource</t>
  </si>
  <si>
    <t>Loi 2016-32 portant Code minier (Avenant 2020)</t>
  </si>
  <si>
    <t>Convention minière pour l’or et les substances connexes passée  en application de la loi n°2003-36 du 24 novembre 2003 portant Code minier entre la République du Sénégal et la RANDGOLD RESOURCES (avenant Massawa JERSEY en 2020)</t>
  </si>
  <si>
    <t>http://itie.sn/wp-content/uploads/2021/05/Convention-miniere-de-Kanoumba_Randgold_2010.pdf</t>
  </si>
  <si>
    <t>CONVENTION MINIERE RECHERCHE OR MASSAWA JERSEY LIMITED PERIMETRE KANOUMBA-2020</t>
  </si>
  <si>
    <t>http://itie.sn/wp-content/uploads/2021/05/CONVENTION-MINIERE-MASSAWA-JERSEY-LIMITED-PERIMETRE-KANOUMBA-2020.pdf</t>
  </si>
  <si>
    <t>CONVENTION MINIERE RECHERCHE OR-PERIMETRE BEROLA-GEO EXPLOIT SARL- LOI 2016-32 portant Code minier</t>
  </si>
  <si>
    <t>http://itie.sn/wp-content/uploads/2021/05/CONVENTION-MINIERE-RECHERCHE-OR-PERIMETRE-BEROLA-GEO-EXPLOIT-SARL-LOI-2016-32-portant-Code-minier.pdf</t>
  </si>
  <si>
    <t>CONVENTION MINIERE RECHERCHE OR-SUBSTANCES CONNEXES-PERIMETRE WOYE-MINING RESEARCH COMPANY-Loi 2003-36 portant Code minier</t>
  </si>
  <si>
    <t>Arrêté 05043 portant premier renouvellement du permis de Woye-MINING RESEARCH COMPANY-Loi 2003-36 portant Code minier</t>
  </si>
  <si>
    <t>http://itie.sn/wp-content/uploads/2021/06/Arrete-05043-portant-premier-renouvellement-du-permis-de-Woye-MINING-RESEARCH-COMPANY-Loi-2003-36-portant-Code-minier.pdf</t>
  </si>
  <si>
    <t>http://itie.sn/wp-content/uploads/2021/06/CONVENTION-MINIERE-RECHERCHE-OR-SUBSTANCES-CONNEXES-PERIMETRE-WOYE-MINING-RESEARCH-COMPANY-Loi-2003-36-portant-Code-minier.pdf</t>
  </si>
  <si>
    <t>http://itie.sn/wp-content/uploads/2017/04/CONVENTION-MINIERE-PHOSPHATES-ET-CONNEXES-SSPT-PERIMETRE-DE-LAM-LAM.pdf</t>
  </si>
  <si>
    <t>CONVENTION MINIERE RECHERCHE OR-PERIMETRE DIAGUIRY-ICTS INDUSTRIES- LOI 2016-32 portant Code minier</t>
  </si>
  <si>
    <t>CONVENTION MINIERE RECHERCHE FER ET SUBSTANCES CONNEXES-PERIMETRE OLOLDOU-MIFERSO-Loi 2003-36 portant Code minier</t>
  </si>
  <si>
    <t>http://itie.sn/wp-content/uploads/2021/06/CONVENTION-MINIERE-RECHERCHE-FER-ET-SUBSTANCES-CONNEXES-PERIMETRE-OLOLDOU-MIFERSO-Loi-2003-36-portant-Code-minier.pdf</t>
  </si>
  <si>
    <t>http://itie.sn/wp-content/uploads/2021/05/CONVENTION-MINIERE-RECHERCHE-OR-PERIMETRE-DIAGUIRY-ICTS-INDUSTRIES-LOI-2016-32-portant-Code-minier.pdf</t>
  </si>
  <si>
    <t>CONVENTION MINIERE RECHERCHE PHOSPHATE-PERIMETRE TOUBA TOUL-ENTREPRISE GENERALE_DEQUIPEMENTS SARL-Loi 2016-32 portant Code</t>
  </si>
  <si>
    <t>CONVENTION MINIERE RECHERCHE OR-PERIMETRE MADINA TOUBAKOTA-Consulting Business Agency CBA- LOI 2016-32 portant Code minier</t>
  </si>
  <si>
    <t>http://itie.sn/wp-content/uploads/2021/05/CONVENTION-MINIERE-RECHERCHE-PHOSPHATE-PERIMETRE-TOUBA-TOUL-ENTREPRISE-GENERALE_DEQUIPEMENTS-SARL-Loi-2016-32-portant-Code.pdf</t>
  </si>
  <si>
    <t>http://itie.sn/wp-content/uploads/2021/05/CONVENTION-MINIERE-RECHERCHE-OR-PERIMETRE-MADINA-TOUBAKOTO-Consulting-Business-Agency-CBA-LOI-2016-32-portant-Code-minier.pdf</t>
  </si>
  <si>
    <t>http://itie.sn/wp-content/uploads/2017/04/CONVENTION-MINIERE-PHOSPHATES-ET-CONNEXES-ICS-GOSSAS.pdf</t>
  </si>
  <si>
    <t>CONVENTION MINIERE RECHERCHE OR-PERIMETRE LAFIA-WATIC-Loi 2016-32 portant Code minier</t>
  </si>
  <si>
    <t>ARRETE-23734-06-NOV-2018-RENOUVELLEMENT-PERMIS-PERIMETRE-KOUSSOLO-COMPTOIR-COMMERCIAL-DAOUDA-DIA</t>
  </si>
  <si>
    <t>ARRETE 07229 portant PREMIER-RENOUVELLEMENT-ET-TRANSFERT PERIMETRE MADINA à Amar-Holding</t>
  </si>
  <si>
    <t xml:space="preserve">                        Arrêté Ministériel n° 4914/MEM/DFG/ rs en date du 10 avril 2013 portant modification de l’article 2 de l’arrêté n° 10332/MMIAPME/DMG du 1er décembre 2010 portant attribution du permis de recherche d’or et substances connexes le périmètre dénommé Bouroubourou (région de Kédougou). 
</t>
  </si>
  <si>
    <t xml:space="preserve">http://www.jo.gouv.sn/spip.php?article10016         </t>
  </si>
  <si>
    <t>http://itie.sn/wp-content/uploads/2021/05/CONVENTION-MINIERE-RECHERCHE-OR-PERIMETRE-LAFIA-WATIC-Loi-2016-32-portant-Code-minier.pdf</t>
  </si>
  <si>
    <t xml:space="preserve">http://itie.sn/wp-content/uploads/2021/06/CONVENTION-MINIERE-RECHERCHE-OR-ET-SUBSTANCES-CONNEXES-PERIMETRE-DAR-SALAM-SALAM-GOLD-Loi-2003-36-portant-Code-minier.pdf                                                                        </t>
  </si>
  <si>
    <t xml:space="preserve">Convention minière Or et connexes – EMC STRATEX – Périmètre de SENALA
</t>
  </si>
  <si>
    <t xml:space="preserve">CONVENTION MINIERE RECHERCHE OR ET SUBSTANCES CONNEXES-PERIMETRE DAR SALAM-SALAM GOLD-Loi 2003-36 portant Code minier </t>
  </si>
  <si>
    <t>http://itie.sn/wp-content/uploads/2021/06/CONVENTION-MINIERE-RECHERCHE-OR-PERIMETRE-SENALA-STRATEX-EMC-SA-Loi-2016-32-portant-Code-Minier-2016.pdf</t>
  </si>
  <si>
    <t>CONVENTION MINIERE RECHERCHE PHOSPHATES-COKI-CHALLENGER_NORD_SUD_INTERNATIONAL-LOI 2003-36 portant Code minier</t>
  </si>
  <si>
    <t>http://itie.sn/wp-content/uploads/2021/06/CONVENTION-MINIERE-RECHERCHE-PHOSPHATES-COKI-CHALLENGER_NORD_SUD_INTERNATIONAL-LOI-2003-36-portant-Code-minier.pdf</t>
  </si>
  <si>
    <t>Convention minière pour l’or et les substances connexes passée en application de la loi n°2003-36 du 24 novembre 2003 portant Code minier entre la République du Sénégal et la Société Sonko &amp; Fils (Publication JO numéro spécial du
mercredi 11 décembre 2019, n°7240)</t>
  </si>
  <si>
    <t>ARRETE 013956 03 AVRIL 2019 portant Premier Renouvellement Permis Recherche-COKI-CHALLENGER Nord Sud</t>
  </si>
  <si>
    <t>http://itie.sn/wp-content/uploads/2021/06/ARRETE-013956-03-AVRIL-2019-portant-Premier-Renouvellement-Permis-Recherche-COKI-CHALLENGER-NordSud.pdf</t>
  </si>
  <si>
    <t>http://itie.sn/wp-content/uploads/2021/06/CONVENTION-MINIERE-RECHERCHE-OR-ET-SUBSTANCES-CONNEXES-PERIMETRE-MAMANKATI-SONKO-et-Fils-Loi-2003-36-portant-Code-minier.pdf</t>
  </si>
  <si>
    <t>CONVENTION MINIERE RECHERCHE OR-PERIMETRE BADERY-IMPROVE SENEGAL SAS- LOI 2016-32 portant Code minier</t>
  </si>
  <si>
    <t>CONVENTION MINIERE RECHERCHE OR ET SUBSTANCES CONNEXES-PERIMETRE MAMANKATI-SONKO et Fils-Loi 2003-36 portant Code minier 2016</t>
  </si>
  <si>
    <t>http://itie.sn/wp-content/uploads/2021/06/CONVENTION-MINIERE-RECHERCHE-OR-SUB-CONNEXES-PERIMETRE-GARABOUREYA-MINING-RESEARCH-COMPANY-Loi-2003-36-portant-Code-minier.pdf</t>
  </si>
  <si>
    <t>La société AFRIGOLD S.L a signé un protocole avec Mining Resarch Company (MRC) S.L, sur le périmètre de « Garébouréya » lui permettant d’envisager l’extension de son périmètre et de solliciter aussi, un permis d’exploitation. Voir onglet ANNEE 2015 CONVENTION AFRIGOLD et ANNEE 2016 DECRET PETITE MINE AFRIGOLD</t>
  </si>
  <si>
    <t>http://itie.sn/wp-content/uploads/2021/05/CONVENTION-MINIERE-RECHERCHE-OR-PERIMETRE-BADERY-IMPROVE-SENEGAL-SAS-LOI-2016-32-portant-Code-minier.pdf</t>
  </si>
  <si>
    <t>Convention minière pour l’or et les substances connexes passée en application de la loi n°2003-36 du 24 novembre 2003 portant Code minier entre la République du Sénégal et International Mining Company</t>
  </si>
  <si>
    <t>ARRETE 1717 06 FEV 2015-1er RENOUVELLEMENT_PERMIS RECHERCHE_OR-PERIMETRE DOUTA-IMC-Loi 2003-36 Code minier</t>
  </si>
  <si>
    <t>ARRETE 025825 DU 23 NOV 2018 portant prorogation-Permis Recherche-DOUTA-IMC</t>
  </si>
  <si>
    <t>ARRETE 11842 DU 10 JUIN 2015 portant permis_de_recherche-PERIMETRE DIAMBA NORD-BOYA SA-Loi 2003-36 portant Code minier                                                                                            CONVENTION MINIERE RECHERCHE OR-CUIVRE&amp;SUBSTANCES CONNEXES-PERIMETRE DIAMBA NORD-BOYA SA-Loi 2003-36 portant Code minier</t>
  </si>
  <si>
    <t xml:space="preserve">Convention minière pour l’or et les substances connexes passée en application de la loi n°2016-32 du 8 novembre 2016 novembre portant Code minier entre la République du Sénégal et la société sénégalaise de négoce internationale (SNEPAC) - 08 aout 2017 (Expirée en 2020)  JO Sénégal numéro spécial du mardi 10 décembre 2019, n°7239  </t>
  </si>
  <si>
    <t xml:space="preserve">Convention minière pour l’or et les substances connexes passée en application de la loi n°2003-36 du 24 novembre 2003 portant Code minier entre la République du Sénégal et la Société Sonko &amp; Fils           Publication JO numéro spécial du mercredi 11 décembre 2019, n°7240.                                                                             http://itie.sn/wp-content/uploads/2021/06/ARRETE-007409-14JUIL2011-PERMIS-RECHERCHE-OR-PERIMETRE-DINDEFELOU-SONKO-ET-FILS-SARL-Loi-2003-36-portant-Code-minier.pdf                                                                            </t>
  </si>
  <si>
    <t>http://itie.sn/wp-content/uploads/2021/06/CONVENTION-MINIERE-RECHERCHE-OR-ET-SUBSTANCES-CONNEXES-PERIMETRE-DINDEFELOU-SONKO-et-Fils-Loi-2003-36-portant-Code-minier.pdf</t>
  </si>
  <si>
    <t>http://itie.sn/wp-content/uploads/2021/05/CONVENTION-MINIERE-RECHERCHE-OR-PERIMETRE-BANTACO-SNEPAC-LOI-2016-32-portant-Code-minier.pdf</t>
  </si>
  <si>
    <t>http://itie.sn/wp-content/uploads/2021/05/CONVENTION-MINIERE-RECHERCHE-OR-PERIMETRE-NOUMOUFOUKHA-AGEM-EXPLORATION-SENEGAL-SUARL-Loi-2016-32-portant-Code-minier.pdf</t>
  </si>
  <si>
    <t>Convention minière pour Or passée en application de la loi n°2016-32 du 8 novembre 2016 novembre portant Code minier entre la République du Sénégal et la société AGEM Senegal Exploration SUARL - 11 Mai 2018 JO Sénégal numéro spécial du mercredi 26 décembre 2019, n°7249      /                                          http://itie.sn/wp-content/uploads/2021/06/Arrete-012395-DU-05-JUIN-2018-PR-OR-PERIMETRE-NOUMOUFOUKHA-AGEM-EXPLORATION-SENEGAL-SUARL-Loi-2016-32-portant-Code-minier.pdf</t>
  </si>
  <si>
    <t>ARRETE-008708-20-AVRIL-2018-ATTRIBUTION-PERMIS-RECHERCHE-OR-SOUNKOUNKOU-SMC-Loi-2016-32-Code-minier.pdf /CONVENTION MINIERE RECHERCHE OR ET CONNEXES-PERIMETRE SOUNKOUNKOU-SABODALA MINING COMPANY-Loi 2016-32 portant Code minier</t>
  </si>
  <si>
    <t>CONVENTION MINIERE RECHERCHE PHOSPHATES-PERIMETRE NIAKHENE-G-PHOS SENEGAL S.A.U-LOI 2003-36 portant Code minier/ ARRETE12950-24Juin15-ATTRIB.-PR-PHOSPHATE-PERIMETRE-NIAKHENE-G-PHOS-SENEGAL-S.A.U-LOI-2003-36-portant-Code-minier.pdf</t>
  </si>
  <si>
    <t>CONVENTION MINIERE RECHERCHE PHOSPHATES-PERIMETRE THILOGNE-AMAFRIQUE_SUARL-Loi 2003-36 portant Code minier</t>
  </si>
  <si>
    <t>CONVENTION MINIERE RECHERCHE OR-PERIMETRE SAMEKOUTA-SENECORPORATION-Loi 2003-36 portant Code minier</t>
  </si>
  <si>
    <t xml:space="preserve">CONVENTION MINIERE RECHERCHE PHOSPHATE&amp;SUBSTANCES CONNEXES-PERIMETRE NAMEL-SPOTLIGHT-Loi 2003-36 portant Code minier/ Arrêté ministériel n° 13.833 en date du 15 juillet 2015 portant attribution du permis de recherche pour phosphates dénommé « NAMEL » région de Kédougou à la société Spotlight-Global SARL. </t>
  </si>
  <si>
    <t>http://itie.sn/wp-content/uploads/2021/06/CONVENTION-MINIERE-RECHERCHE-PHOSPHATESUBSTANCES-CONNEXES-PERIMETRE-NAMEL-SPOTLIGHT-Loi-2003-36-portant-Code-minier.pdf</t>
  </si>
  <si>
    <t>http://itie.sn/wp-content/uploads/2021/06/CONVENTION-MINIERE-RECHERCHE-PHOSPHATES-PERIMETRE-NABADJI-NABADJI-MINERALS-LOI-2003-36-portant-Code-minier.pdf</t>
  </si>
  <si>
    <t>http://itie.sn/wp-content/uploads/2021/06/CONVENTION-MINIERE-RECHERCHE-OR-CUIVRESUBSTANCES-CONNEXES-PERIMETRE-DIAMBA-NORD-BOYA-SA-Loi-2003-36-portant-Code-minier.pdf</t>
  </si>
  <si>
    <t>http://itie.sn/wp-content/uploads/2021/05/CONVENTION-MINIERE-RECHERCHE-CUIVRE-OR-ARGENT-Pb-Cr-Zinc-PERIMETRE-BOULBI-SAHEL_MINERALS-Loi-2016-32-portant-Code-minier.pdf</t>
  </si>
  <si>
    <t>Convention minière pour le Cuivre et les substances connexes (tels que l’or, l’argent, le plomb, le Chrome,
le Zinc) passée en application de la loi n°2016-32 du 8
novembre 2016 novembre portant Code minier entre la République du Sénégal et la Société Sahel Minerals JO Sénégal numéro spécial du mardi 10 décembre 2019, n°7239</t>
  </si>
  <si>
    <t>CONVENTION MINIERE RECHERCHE PHOSPHATES&amp;SUBSTANCES CONNEXES-PERIMETRE NDINDY-SOCABEG-Loi 2003-36 portant Code minier</t>
  </si>
  <si>
    <t>Convention minière pour Or passée en application de la loi
n°2016-32 du 8 novembre 2016 novembre portant Code
minier entre la République du Sénégal et la Société New
Energy Investment SARL JO Sénégal numéro spécial du mercredi 26 décembre 2019, n°7249</t>
  </si>
  <si>
    <t>http://itie.sn/wp-content/uploads/2021/06/CONVENTION-MINIERE-RECHERCHE-PHOSPHATESSUBSTANCES-CONNEXES-PERIMETRE-NDINDY-SOCABEG-Loi-2003-36-portant-Code-minier.pdf</t>
  </si>
  <si>
    <t>http://itie.sn/wp-content/uploads/2021/05/CONVENTION-MINIERE-RECHERCHE-OR-PERIMETRE-KENIEKOTO-NEW-ENERGY-INVESTMENTS-SARL-Loi-2016-32-portant-Code-minier.pdf</t>
  </si>
  <si>
    <t>http://itie.sn/wp-content/uploads/2021/06/ARRETE-10430-DU-11-NOVEMBRE-2009-portant-attribution-Permis-de-recherche-Or-PERIMETRE-DOUTA-IMC-Loi-2003-36.pdf</t>
  </si>
  <si>
    <t>http://itie.sn/wp-content/uploads/2021/06/ARRETE-1717-06-FEV-2015-1er-RENOUVELLEMENT_PERMIS-RECHERCHE_OR-PERIMETRE-DOUTA-IMC-Loi-2003-36-Code-minier.pdf</t>
  </si>
  <si>
    <t>http://itie.sn/wp-content/uploads/2021/06/ARRETE-025825-DU-23-NOV-2018-portant-prorogation-Permis-Recherche-DOUTA-IMC.pdf</t>
  </si>
  <si>
    <t>Convention minière pour l’or et les substances connexes
passée en application de la loi n°2016-32 du 8 novembre
2016 novembre portant Code minier entre la République du
Sénégal et la Société BB First Holding Commodity LTD   JO Sénégal numéro spécial du mardi 10 décembre 2019, n°7239</t>
  </si>
  <si>
    <t>http://itie.sn/wp-content/uploads/2021/04/CONVENTION_BB_FIRST_COMMODITY_HOLDING_LTD_PERIMETRE_MADINA_FOULBE_OR.pdf</t>
  </si>
  <si>
    <t>http://itie.sn/wp-content/uploads/2021/06/CONVENTION-MINIERE-RECHERCHE-PHOSPHATES-PERIMETRE-THILOGNE-AMAFRIQUE_SUARL-Loi-2003-36-portant-Code-minier.pdf</t>
  </si>
  <si>
    <t>CONVENTION MINIERE RECHERCHE OR ET SUBSTANCES CONNEXES-PERIMETRE SOUDOUTA-CEPHOS INTERNATIONAL-Loi 2003-36 portant Code minier</t>
  </si>
  <si>
    <t>http://itie.sn/wp-content/uploads/2021/06/CONVENTION-MINIERE-RECHERCHE-OR-ET-SUBSTANCES-CONNEXES-PERIMETRE-SOUDOUTA-CEPHOS-INTERNATIONAL-Loi-2003-36-portant-Code-minier.pdf</t>
  </si>
  <si>
    <t>ARRETE 11345 PORTANT ATTRIBUTION PERIMETRE SOUDOUTA-CONVENTION (SIGNEE EN 2011) RECHERCHE PHOSPHATES-CEPHOS INTERNATIONAL-Code 2003</t>
  </si>
  <si>
    <t>http://itie.sn/wp-content/uploads/2021/06/ARRETE-11345-PORTANT-ATTRIBUTION-PERIMETRE-SOUDOUTA-CONVENTION-2011-RECHERCHE-PHOSPHATES-CEPHOS-INTERNATIONAL-Code-2003.pdf</t>
  </si>
  <si>
    <t>Convention minière pour Or et substances connexes passée en application de la loi n°2016-32 du 8 novembre 2016 novembre portant Code minier entre la République du Sénégal et la société Bambadji SA                                       Publication JO numéro spécial du
mercredi 16 décembre 2019, n°7242</t>
  </si>
  <si>
    <t>http://itie.sn/wp-content/uploads/2021/06/Convention-miniere_-Perimetre-de-Samekouta.pdf</t>
  </si>
  <si>
    <t>http://itie.sn/wp-content/uploads/2021/05/CONVENTION-MINIERE-RECHERCHE-OR-PERIMETRE-BAMBADJI-BAMBADJI-SA-BARRICK-GOLD-LOI-2016-32-portant-Code-minier.pdf</t>
  </si>
  <si>
    <t>http://itie.sn/wp-content/uploads/2021/05/CONVENTION-MINIERE-RECHERCHE-PHOSPHATES-PERIMETRE-MEKHE-LP-HOLDING-SARL-Loi-2016-32-portant-Code-minier.pdf</t>
  </si>
  <si>
    <t>CONVENTION MINIERE RECHERCHE PHOSPHATES-PERIMETRE MEKHE-L&amp;P HOLDING SARL-Loi 2016-32 portant Code minier</t>
  </si>
  <si>
    <t>http://itie.sn/wp-content/uploads/2017/04/CONVENTION-MINIERE-OR-ET-SUBSTANCES-CONNEXES-3S-International-PERIMETRE-KENIEBA.pdf</t>
  </si>
  <si>
    <t>http://itie.sn/wp-content/uploads/2017/04/CONVENTION-MINIERE-GRES-MAPATHE-NDIOUCK-PERIMETRE-WAKALI-GINDE.pdf</t>
  </si>
  <si>
    <t>CONVENTION MINIERE PERMIS DE RECHERCHE PHOSPHATE_PERIMETRE ORKADIERE</t>
  </si>
  <si>
    <t>http://itie.sn/wp-content/uploads/2021/06/ARRETE-011713-28-OCT-2011-PERMIS-RECHERCHE-PHOSPHATE-DE-CHAUX-PERIMETRE-ORKADIERE-ENTREPRISE-MAPATHE-NDIOUCK.pdf</t>
  </si>
  <si>
    <t>ARRETE_N°016132_PREMIER_RENOUVELLEMENT_PERMIS_RECHERCHE_PHOSPHATE-PERIMETRE ORKADIERE-MAPATHE NDIOUCK</t>
  </si>
  <si>
    <t>http://itie.sn/wp-content/uploads/2021/06/ARRETE_N°-016132_PREMIER_RENOUVELLEMENT_PERMIS_RECHERCHE_PHOSPHATE-PERIMETRE-ORKADIERE-MAPATHE-NDIOUCK.pdf</t>
  </si>
  <si>
    <t>ARRETE 014732 du 27 Mai 2019 portant SECOND RENOUVELLEMENT PERMIS_RECHERCHE_PHOSPHATE-PERIMETRE ORKADIERE-MAPATHE NDIOUCK</t>
  </si>
  <si>
    <t>http://itie.sn/wp-content/uploads/2021/06/ARRETE.-2ND-RENOUVELLEMENT-PERMIS_RECHERCHE_PHOSPHATE-PERIMETRE-ORKADIERE-MAPATHE-NDIOUCK.pdf</t>
  </si>
  <si>
    <t>CONVENTION MINIERE RECHERCHE OR ET SUBSTANCES CONNEXES-PERIMETRE SANGOLA-BAMBUK MINERALS- LOI 2016-32 portant Code minier</t>
  </si>
  <si>
    <t>http://itie.sn/wp-content/uploads/2021/04/CONVENTION-SANGOLA-BAMBUK.pdf</t>
  </si>
  <si>
    <t>Convention minière pour Phosphates de Chaux passée en application de la loi n°2016-32 du 8 novembre 2016 novembre portant Code minier entre la République du Sénégal et la société Ebony Australia Trades et services
(EATS) SARL, Publication JO numéro spécial du
mercredi 18 décembre 2019,  n°7244</t>
  </si>
  <si>
    <t>http://itie.sn/wp-content/uploads/2021/05/CONVENTION-MINIERE-RECHERCHE-PHOSPHATES-DE-CHAUX-PERIMETRE-KEUR-SAMBA-KANE-EATS-SARL-Loi-2016-32-portant-Code-minier.pdf</t>
  </si>
  <si>
    <t>CONVENTION MINIERE RECHERCHE CALCAIRES-POUT-CIMAF-Loi 2003-36 portant Code minier</t>
  </si>
  <si>
    <t>ARRETE 15800 28 juin 2019 portant PREMIER RENOUVELLEMENT-PERIMETRE POUT-CIMAF</t>
  </si>
  <si>
    <t>http://itie.sn/wp-content/uploads/2021/06/ARRETE-15800-28-juin-2019-portant-PREMIER-RENOUVELLEMENT-PERIMETRE-POUT-CIMAF.pdf</t>
  </si>
  <si>
    <t>http://itie.sn/wp-content/uploads/2021/06/CONVENTION-MINIERE-RECHERCHE-CALCAIRES-POUT-CIMAF-Loi-2003-36-portant-Code-minier.pdf</t>
  </si>
  <si>
    <t>CONVENTION MINIERE RECHERCHE OR-NIAMAYA-NIAMAYA GOLD-Loi 2003-36 portant Code minier</t>
  </si>
  <si>
    <t>CONVENTION MIN RECHERCHE OR-PERIMETRE DJINDJI BASSARI-TRIYANGS_INTERNATIONAL_MINING_GROUP-Loi 2016-32 portant Code minier</t>
  </si>
  <si>
    <t>Convention minière pour Or passée en application de la loi n°2016-32 du 8 novembre 2016 novembre portant Code minier entre la République du Sénégal et la Société Triyangs International Minings Group SA  JO Sénégal numéro spécial du mercredi 26 décembre 2019, n°7249</t>
  </si>
  <si>
    <t>http://itie.sn/wp-content/uploads/2021/05/CONVENTION-MIN-RECHERCHE-OR-PERIMETRE-DJINDJI-BASSARI-TRIYANGS_INTERNATIONAL_MINING_GROUP-Loi-2016-32-portant-Code-minier.pdf</t>
  </si>
  <si>
    <t>http://itie.sn/wp-content/uploads/2021/05/CONVENTION-MIN-RECHERCHE-OR-PERIMETRE-SOUROUMDOU-TRIYANGS_INTERNATIONAL_MINING_GROUP-Loi-2016-32-portant-Code-minier.pdf</t>
  </si>
  <si>
    <t>CONVENTION MINIERE RECHERCHE MINERAUX LOURDS-PERIMETRE SUD KAYAR-AFRICAN INVESTMENT GROUP- LOI 2016-32 portant Code minier</t>
  </si>
  <si>
    <t>http://itie.sn/wp-content/uploads/2021/05/CONVENTION-MINIERE-RECHERCHE-MINERAUX-LOURDS-PERIMETRE-SUD-KAYAR-AFRICAN-INVESTMENT-GROUP-LOI-2016-32-portant-Code-minier.pdf</t>
  </si>
  <si>
    <t>Convention minière pour Or passée en application de la loi n°2016-32 du 8 novembre 2016 novembre portant Code minier entre la République du Sénégal et la Société Mandinga Resources JO Sénégal numéro spécial du mercredi 16 décembre 2019, n°7242</t>
  </si>
  <si>
    <t>http://itie.sn/wp-content/uploads/2021/05/CONVENTION-MINIERE-RECHERCHE-URANIUMSUBSTANCES-CONNEXES-PERIMETRE-SARAYA-MANDIGA-RESOURCES-LOI-2016-32-portant-Code-mines.pdf</t>
  </si>
  <si>
    <t>Convention minière pour Lithium et Etain passée en application de la loi n°2016-32 du 8 novembre 2016 novembre portant Code minier entre la République du Sénégal et la société Jiwana Resources PTY. LTD JO Sénégal numéro spécial du mercredi 18 décembre 2019, n°7244</t>
  </si>
  <si>
    <t>http://itie.sn/wp-content/uploads/2021/05/CONVENTION-MINIERE-RECHERCHE-LITHIUM-ETAIN-PERIMETRE-BINIA-JIWANA-RESOURCES-PTY-LTD-Loi-2016-32-portant-Code-minier.pdf</t>
  </si>
  <si>
    <t>CONVENTION MINIERE RECHERCHE OR-PERIMETRE KOULOUNTOU EST-BAMBUK MINERALS- LOI 2016-32 portant Code minier</t>
  </si>
  <si>
    <t>http://itie.sn/wp-content/uploads/2021/05/CONVENTION-MINIERE-RECHERCHE-OR-PERIMETRE-KOULOUNTOU-EST-BAMBUK-MINERALS-LOI-2016-32-portant-Code-minier.pdf</t>
  </si>
  <si>
    <t>CONVENTION MINIERE RECHERCHE OR-PERIMETRE OUEST MAKANA-COMPTOIR AURIFERE AFRIQUE SARL- LOI 2016-32 portant Code minier</t>
  </si>
  <si>
    <t>http://itie.sn/wp-content/uploads/2021/05/CONVENTION-MINIERE-RECHERCHE-OR-PERIMETRE-OUEST-MAKANA-COMPTOIR-AURIFERE-AFRIQUE-SARL-LOI-2016-32-portant-Code-minier.pdf</t>
  </si>
  <si>
    <t>Convention minière pour Or passée en application de la loi
n°2016-32 du 8 novembre 2016 novembre portant Code minier entre la République du Sénégal et la société Ardimines SARL JO Sénégal numéro spécial du mercredi 26 décembre 2019, n°7249</t>
  </si>
  <si>
    <t>http://itie.sn/wp-content/uploads/2021/05/CONVENTION-MINIERE-RECHERCHE-OR-PERIMETRE-BOUSANKOBA-ARDIMINES-SARL-Loi-2016-32-portant-Code-minier.pdf</t>
  </si>
  <si>
    <t>http://itie.sn/wp-content/uploads/2021/06/CONVENTION-MINIERE-RECHERCHE-OR-PERIMETRE-TOMBO-ARDIMINES-SARL-Loi-2016-32-portant-Code-minier.pdf</t>
  </si>
  <si>
    <t>CONVENTION MINIERE RECHERCHE OR-PERIMETRE TOMBO-ARDIMINES SARL-Loi 2016-32 portant Code minier</t>
  </si>
  <si>
    <t>Convention minière pour Calcaire passé en application de la loi n°2016-32 du 8 novembre 2016 novembre portant Code minier entre la République du Sénégal et la Société CIMSEN SARL JO Sénégal numéro spécial du mercredi 27 décembre 2019, n°7250</t>
  </si>
  <si>
    <t>Convention minière pour Phosphates en application de
la loi n°2016-32 du 8 novembre 2016 novembre portant Code minier entre la République du Sénégal et la Société Agromine SUARL JO Sénégal numéro spécial du mercredi 27 décembre 2019, n°7250</t>
  </si>
  <si>
    <t>http://itie.sn/wp-content/uploads/2021/05/CONVENTION-MINIERE-RECHERCHE-CALCAIRE-PERIMETRE-SUD-SANDIARA-CIMSEN-SARL-Loi-2016-32-portant-Code-minier.pdf</t>
  </si>
  <si>
    <t>http://itie.sn/wp-content/uploads/2021/05/CONVENTION-MINIERE-RECHERCHE-PHOSPHATES-PERIMETRE-LAMBAYE-AGROMINE-SUARL-LOI-2016-32-portant-Code-minier.pdf</t>
  </si>
  <si>
    <t>http://itie.sn/wp-content/uploads/2021/04/Convention-_Watic-sambarabougou.pdf</t>
  </si>
  <si>
    <t>CONVENTION MINIERE RECHERCHE OR-PERIMETRE SAMBARABOUGOU-WATIC-Loi 2003-36 portant Code minier</t>
  </si>
  <si>
    <t>DECRET 2018 DU 09 OCTOBRE 2018 PORTANT TRANSFERT-PERMIS A MAKABINGUI GOLD OPERATIONS-Loi 2003-36 Code minier JO du 22 Décembre 2018</t>
  </si>
  <si>
    <t>http://itie.sn/wp-content/uploads/2021/06/DECRET-2018-DU-09-OCTOBRE-2018-PORTANT-TRANSFERT-PERMIS-A-MAKABINGUI-GOLD-OPERATIONS-Loi-2003-36-Code-minier.pdf</t>
  </si>
  <si>
    <t>CONVENTION MINIERE RECHERCHE PHOSPHATES-PERIMETRE CHERIF LO NGHAKHAM-ATLAS RESOURCES(BMCC)-Loi 2003-36 portant Code minier</t>
  </si>
  <si>
    <t xml:space="preserve">DECRET 2018-1840 17 octobre 2018 portant attribution Permis Exploitation Gadde Bissik &amp; BMCC </t>
  </si>
  <si>
    <t>AVENANT 1 CONVENTION NIAKHENE 20 MARS 2018-EXPLOITATION PHOSPHATE-PERIMETRES BEGAL&amp;BAITI-G-PHOS-Code2016</t>
  </si>
  <si>
    <t>http://itie.sn/wp-content/uploads/2021/06/AVENANT-1-CONVENTION-NIAKHENE-20-MARS-2018-EXPLOITATION-PHOSPHATE-PERIMETRES-BEGALBAITI-G-PHOS-Code2016-1.pdf</t>
  </si>
  <si>
    <t>http://itie.sn/wp-content/uploads/2021/06/DECRET_2019-1280-14-AOUT-2019-MODIFIANT_ARTICLES-2-et-8_DECRET-2019-113-PERMIS-EXPLOITATION-BEGAL-G-PHOS.pdf</t>
  </si>
  <si>
    <t>DECRET_2019-1280-14-AOUT-2019-MODIFIANT_ARTICLES-2-et-8_DECRET-2019-113-PERMIS-EXPLOITATION-BEGAL-G-PHOS.pdf</t>
  </si>
  <si>
    <t>AVENANT-1-CONVENTION-NIAKHENE-20-MARS-2018-EXPLOITATION-PHOSPHATE-PERIMETRES-BEGALBAITI-G-PHOS-Code2016-1.pdf      DECRET 2019-113 DU 16 JANVIER 2019 PORTANT PERMIS EXPLOITATION PHOSPHATE DE CHAUX-PERIMETRE BEGAL-G-PHOS- Loi Code 2016-32 portant Code minier</t>
  </si>
  <si>
    <t>CONVENTION MINIERE RECHERCHE OR ET SUBSTANCES CONNEXES-PERIMETRE KARAKAENA-AFRIGOLD-Loi 2003-36 portant Code minier</t>
  </si>
  <si>
    <t>http://itie.sn/wp-content/uploads/2021/06/CONVENTION-MINIERE-RECHERCHE-OR-ET-SUBSTANCES-CONNEXES-PERIMETRE-KARAKAENA-AFRIGOLD-Loi-2003-36-portant-Code-minier.pdf</t>
  </si>
  <si>
    <t>http://itie.sn/wp-content/uploads/2021/06/DCRETN1.pdf</t>
  </si>
  <si>
    <t>Décret n° 2016-186 du 02 février 2016 6 portant transformation de l’autorisation d’exploitation de petite mine attribuée à AFRIGOLD S.L en Permis d’Exploitation pour or-PERIMETRES KARAKAENA&amp;GARABOUREYA-AFRIGOLD-Loi 2003-36 portant Code minier</t>
  </si>
  <si>
    <t>DECRET 2019-2098 du 16 DECEMBRE 2019 PORTANT ATTRIBUTION PERMIS EXPLOITATION OR SUR BOTO-AGEM</t>
  </si>
  <si>
    <t>DECRET 2021-51 PORTANT MODIFICATION COORDONNEES PERMIS EXPLOITATION BOTO-BOTO IAMGOLD</t>
  </si>
  <si>
    <t>Convention minière 2004 + Avenant PE par Décret no 2019-2098 portant permis d'exploitation pour or, substances connexes et métaux de base, à l'exception du fer, accordé à la société AGEM Ltd sur le périmètre de Boto</t>
  </si>
  <si>
    <t>http://itie.sn/wp-content/uploads/2021/04/Convention-_Agem-DAORALA-BOTO.pdf</t>
  </si>
  <si>
    <t>http://itie.sn/wp-content/uploads/2021/06/DECRET-2019-2098-du-16-DECEMBRE-2019-PORTANT-ATTRIBUTION-PERMIS-EXPLOITATION-OR-SUR-BOTO-AGEM.pdf</t>
  </si>
  <si>
    <t>http://itie.sn/wp-content/uploads/2021/06/DECRET-2021-51-PORTANT-MODIFICATION-COORDONNEES-PERMIS-EXPLOITATION-BOTO-BOTO-IAMGOLD.pdf</t>
  </si>
  <si>
    <t>Loi n°88-06 du 26 août 1988 portant Code minier</t>
  </si>
  <si>
    <t>Convention minière Calcaires-Argiles et Latérite – SOCOCIM- CONCESSION MINIERE</t>
  </si>
  <si>
    <t>http://itie.sn/wp-content/uploads/2021/04/CONVENTION_SOCOCIM_3_FEV_2006_1.pdf</t>
  </si>
  <si>
    <t>Avenant 1 Convention minière Calcaires-Argiles et Latérite – SOCOCIM- CONCESSION MINIERE</t>
  </si>
  <si>
    <t>Décret N°61-357 du 21 septembre 1961 réglementant et codifiant le régime des substances minérales au Sénégal</t>
  </si>
  <si>
    <t>DECRET 79-30 ATTRIBUTION CONCESSION MINIERE-POUR-L’ATTAPULGITE-ET-ARGILES-PROCHIMAT-SA</t>
  </si>
  <si>
    <t>http://itie.sn/wp-content/uploads/2021/04/Decret_PROCHIMAT_79.30.pdf</t>
  </si>
  <si>
    <t>http://itie.sn/wp-content/uploads/2017/04/CONVENTION-MINIERE-PHOSPHATES-ET-CONNEXES-ICS-TOBENE-SUD.pdf</t>
  </si>
  <si>
    <t>http://itie.sn/wp-content/uploads/2017/04/CONVENTION-MINIERE-PHOSPHATES-ET-CONNEXES-ICS-TOBENE-NORD.pdf</t>
  </si>
  <si>
    <t>Loi n°88-06 du 26 août 1988/ Loi 2003-36 portant Code minier</t>
  </si>
  <si>
    <t>DECRET n° 2008-160 en date du 27 février 2008 portant renouvellement du décret n° 99-1021 du 19 octobre 1999 accordant une concession minière pour l’exploitation des phosphates de chaux de Tobène Sud aux Industries chimiques du Sénégal (I.C.S.).</t>
  </si>
  <si>
    <t>http://www.jo.gouv.sn/spip.php?article6699</t>
  </si>
  <si>
    <t>DECRET n° 2008-411 du 23 avril 2008 portant renouvellement du décret n°99-1020 du 19 octobre 1999 accordant une concession minière pour l’exploitation des phosphates de chaux de Tobéne Nord aux Industries Chimiques du Sénégal (I.C.S.)</t>
  </si>
  <si>
    <t>http://www.jo.gouv.sn/spip.php?article7013</t>
  </si>
  <si>
    <t>CONVENTION MINIERE RECHERCHE FER-PERIMETRE FALEME-MIFERSO-Loi 2003-36 portant Code minier</t>
  </si>
  <si>
    <t>http://itie.sn/wp-content/uploads/2021/06/CONVENTION-MINIERE-RECHERCHE-FER-PERIMETRE-FALEME-MIFERSO-Loi-2003-36-portant-Code-minier.pdf</t>
  </si>
  <si>
    <t>DECRET D1985-413-CONCESSION SEBIKOTANE-EXPLOITATION ATTAPULGITES-SSPT</t>
  </si>
  <si>
    <t>DECRET D1985-409-CONCESSION MBODIENE-EXPLOITATION ATTAPULGITES-SSPT</t>
  </si>
  <si>
    <t>http://itie.sn/wp-content/uploads/2021/06/D1985-413-SEBIKOTANE-SSPT.pdf</t>
  </si>
  <si>
    <t>DECRET D1985-399-SSPT_CONCESSION WARANG-EXPLOITATION ATTAPULGITES ET SEPIOLITE-SSPT</t>
  </si>
  <si>
    <t>http://itie.sn/wp-content/uploads/2021/06/D1985-399-SSPT_WARANG-SSPT.pdf.pdf</t>
  </si>
  <si>
    <t>DECRET D1985-411-CONCESSION ALLOUKAGNE-EXPLOITATION ATTAPULGITES ET SEPIOLITE-SSPT</t>
  </si>
  <si>
    <t>Loi n°88-06 du 26 août 1988/ Loi 2003-36 portant Code minier (Avenant 1998)</t>
  </si>
  <si>
    <t>http://itie.sn/wp-content/uploads/2021/06/Convention_MINIERE-EXPLOITATION-ATTAPULGITES-ET-SUBSTANCES-CONNEXES-ALLOU-KAGNE-SSPT-Code-1988.pdf</t>
  </si>
  <si>
    <t>Convention_MINIERE-EXPLOITATION-ATTAPULGITES-ET-SUBSTANCES-CONNEXES-ALLOU-KAGNE-SSPT-Code-1988.pdf</t>
  </si>
  <si>
    <t>http://itie.sn/wp-content/uploads/2021/06/D1985-409-MBODIENE-SSPT.pdf</t>
  </si>
  <si>
    <t>http://itie.sn/wp-content/uploads/2020/06/CONVENTION-DE-RECHERCHE-ET-D%E2%80%99EXPLOITATION-POUR-L%E2%80%99ATTAPULGITE-ET-SUBSTANCES-CONNEXES-SENEGAL-MINES-SA.pdf</t>
  </si>
  <si>
    <t>CONVENTION MINIERE CIMENTS DU SAHEL-CALCAIRES(KIRENE)-LATERITE ET ARGILES(TCHIKY)-Code Minier 1988</t>
  </si>
  <si>
    <t>http://itie.sn/wp-content/uploads/2021/04/CONVENTION-CIMENTS-DU-SAHEL-CALCAIRE-ARGILE.pdf</t>
  </si>
  <si>
    <t>DECRET 2015-278 4 MARS2015 MODIFIANT ARTICLE 2 D2000-105 22 FEV 2000 ACCORDANT CONCESSION MINIERE CALCAIRE_KIRENE</t>
  </si>
  <si>
    <t>http://itie.sn/wp-content/uploads/2021/06/DECRET-2015-278-4-MARS2015-MODIFIANT-ARTICLE-2-D2000-105-22-FEV-2000-ACCORDANT-CONCESSION-MINIERE-CALCAIRE_KIRENE.pdf</t>
  </si>
  <si>
    <t>CONVENTION MINIERE RECHERCHE OR ET SUBSTANCES CONNEXES-PERIMETRE NIAMA-SORED MINES-Loi 2003-36 portant Code minier</t>
  </si>
  <si>
    <t>http://www.jo.gouv.sn/spip.php?article6498</t>
  </si>
  <si>
    <t>http://itie.sn/wp-content/uploads/2021/06/CONVENTION-MINIERE-RECHERCHE-OR-ET-SUBSTANCES-CONNEXES-PERIMETRE-NIAMA-SORED-MINES-Loi-2003-36-portant-Code-minier.pdf</t>
  </si>
  <si>
    <t>DECRET n° 2007-1327 du 2 novembre 2007 accordant une concession minière pour or et substances connexes à la Société de Recherche et de Développement des Mines (Sored-Mines S.A.) sur le périmètre de Niamia</t>
  </si>
  <si>
    <t>CONVENTION_MINIERE_CALCAIRE_ARGILE_LATERITE_DANGOTE_INDUSTRIES_SEN_SA_PERIMETRES_POUT_EST_BANDIA_TCHIKY (DECRET no 2008-1431 du 12 décembre 2008 accordant à Dangote Senegal SA Concession miniere Pout Est et Tchicky )</t>
  </si>
  <si>
    <t>http://itie.sn/wp-content/uploads/2021/04/CONVENTION_MINIERE_CALCAIRE_ARGILE_LATERITE_DANGOTE_INDUSTRIES_SEN_SA_PERIMETRES_POUT_EST_BANDIA_TCHIKY.pdf</t>
  </si>
  <si>
    <t>DECRET 2015-638 portant modification Décret 2008-1431 du 12 dec 2008 accordant à Dangote Senegal SA Concession miniere Pout Est</t>
  </si>
  <si>
    <t>http://itie.sn/wp-content/uploads/2021/06/DECRET-2015-638-portant-modification-Decret-2008-1431-du-12-dec-2008-accordant-a-Dangote-Senegal-SA-Concession-miniere-Pout-Est.pdf</t>
  </si>
  <si>
    <t>http://itie.sn/wp-content/uploads/2021/04/CONVENTION-MDL-GRANDE-COTE-2004.pdf</t>
  </si>
  <si>
    <t>http://itie.sn/wp-content/uploads/2017/04/CONVENTION-MINIERE-MINERAUX-LOURDS-MDL-PERIMETRE-GRANDE-COTE-DIOGO-LOMPOUL-AVENANT-No1.pdf</t>
  </si>
  <si>
    <t xml:space="preserve">CONVENTION-MINIERE-MINERAUX-LOURDS-MDL-PERIMETRE-GRANDE-COTE-DIOGO-LOMPOUL-AVENANT-No1                    DECRET n° 2007-1326 du 2 novembre 2007 accordant une concession minière « Grande Côte » pour l’exploitation de zircon, d’ilménite, de rutile, de leucoxène et d’autres minéraux associés à  la société Mineral Deposits Limited (MDL).                               </t>
  </si>
  <si>
    <t>http://itie.sn/wp-content/uploads/2017/04/CONVENTION-MINIERE-OR-ARGENT-ET-SUBSTANCES-CONNEXES-SGO-PERIMETRE-SABODALA.pdf</t>
  </si>
  <si>
    <t>CONVENTION MINIERE RECHERCHE PHOSPHATES-PERIMETRE NDENDOURI OUALI DIALA-SERPM-Loi 2003-36 portant Code minier</t>
  </si>
  <si>
    <t>http://itie.sn/wp-content/uploads/2021/06/CONVENTION-MINIERE-RECHERCHE-PHOSPHATES-PERIMETRE-NDENDOURI-OUALI-DIALA-SERPM-Loi-2003-36-portant-Code-minier.pdf</t>
  </si>
  <si>
    <t>DECRET n° 2011-770 en date du 8 juin 2011 accordant une concession minière pour l’exploitation des phosphates et des substances connexes ou associées à la SERPM SA (Périmètre Ndiendouri-Ouali Diala Département de Matam Région de Matam)</t>
  </si>
  <si>
    <t>http://www.jo.gouv.sn/spip.php?article9135</t>
  </si>
  <si>
    <t>http://itie.sn/wp-content/uploads/2021/06/ARRETE1.pdf</t>
  </si>
  <si>
    <t>Avenant n°1 28 avril 2016-CONVENTION MINIERE EXPLOITATION OR ET CONNEXES-PERIMETRE MAKO-Mako Explo-LOI 2003-36 portant Code minier</t>
  </si>
  <si>
    <t>http://itie.sn/wp-content/uploads/2021/06/Avenant-n%C2%B01-28-avril-2016-CONVENTION-MINIERE-EXPLOITATION-OR-ET-CONNEXES-PERIMETRE-MAKO-Mako-Explo-LOI-2003-36-portant-Code-minier-1.pdf</t>
  </si>
  <si>
    <t>Avenant 2 14_07_2016-CONVENTION MINIERE EXPLOITATION OR ET CONNEXES-PERIMETRE MAKO-Mako Explo-LOI 2003-36 portant Code minier</t>
  </si>
  <si>
    <t>AVENANT N°3 03 Janvier 2018-CONVENTION MINIERE EXPLOITATION OR ET CONNEXES-PERIMETRE MAKO-PMC-LOI 2003-36 portant Code minier</t>
  </si>
  <si>
    <t>http://itie.sn/wp-content/uploads/2021/06/AVENANT-N%C2%B03-03-Janvier-2018-CONVENTION-MINIERE-EXPLOITATION-OR-ET-CONNEXES-PERIMETRE-MAKO-PMC-LOI-2003-36-portant-1.pdf</t>
  </si>
  <si>
    <t>CONVENTION MINIERE-OR ET SUBSTANCES CONNEXES-PERIMETRE MAKO-KANSALA RESOURCES-Loi 2003-36 portant Code minier                                                                                               Décret 2017-682 du 26 avril 2017 portant transfert à PMC de la Concession minière accordée à MAKO Exploration Company par le Décret_2016-995</t>
  </si>
  <si>
    <t>http://itie.sn/wp-content/uploads/2021/06/Arrete-ministeriel-7701-DU-28-AOUT-2008-portant-transformation-AEA-en-Permis-Petite-Mine-Site-Bondala-LIBIDOR-Code-2003.pdf</t>
  </si>
  <si>
    <t>Arrêté ministériel 7701 DU 28 AOUT 2008 portant transformation AEA en Permis Petite Mine-Site Bondala-LIBIDOR-Code minier 2003</t>
  </si>
  <si>
    <t>ARRETE 896 DU 01 FEV 2012 PORTANT AUTORISATION EXPLOITATION PETITE MINE PHOSPHATE-AOURE-MAPATHE NDIOUCK (RENOUVELLEMENT 2019 sous le régime du Code de 2016)</t>
  </si>
  <si>
    <t>http://itie.sn/wp-content/uploads/2021/06/ARRETE-896-DU-01-FEV-2012-PORTANT-AUTORISATION-EXPLOITATION-PETITE-MINE-PHOSPHATE-AOURE-MAPATHE-NDIOUCK.pdf</t>
  </si>
  <si>
    <t>ARRETE 19787 22 JUIL 2019-RENOUVELLEMENT EXPLOITATION PETITE MINE PHOSPAHTES DE CHAUX-AOURE-MAPATHE NDIOUCK-Loi 2016-32 Code minier</t>
  </si>
  <si>
    <t>http://itie.sn/wp-content/uploads/2021/06/ARRETE-19787-22-JUIL-2019-RENOUVELLEMENT-EXPLOI-PETITE-MINE-AOURE-MAPATHE-NDIOUCK-Loi-2016-32-Code-mine.pdf</t>
  </si>
  <si>
    <t>ARRETE 10040 DU 26 OCTOBRE 2009 portant AUTORISATION EXPLOITATION PETITE MINE GRES NOIR de Bakel-ENTREPRISE MAPATHE NDIOUCK</t>
  </si>
  <si>
    <t>http://itie.sn/wp-content/uploads/2021/06/ARRETE-10040-DU-26-OCT-2009-portant-AEPM-GRES-NOIR-de-Bakel_ENTREPRISE-MAPATHE-NDIOUCK.pdf.pdf</t>
  </si>
  <si>
    <t>http://itie.sn/wp-content/uploads/2021/06/ARRETE-10039-DU-26-OCT-2009-portant-AEPM-GRES-ROUGES-de-Bakel_ENTREPRISE-MAPATHE-NDIOUCK.pdf</t>
  </si>
  <si>
    <t>ARRETE 10039 DU 26 OCTOBRE 2009 portant AUTORISATION EXPLOITATION PETITE MINE GRES ROUGE de Bakel-ENTREPRISE MAPATHE NDIOUCK</t>
  </si>
  <si>
    <t>ARRETE 04422 17 MAI 2010-EXPLOIT PETITE MINE REJETS PHOSPHATES (SILEX)-TAIBA-ENTREPRISE MAPATHE NDIOUCK</t>
  </si>
  <si>
    <t>http://itie.sn/wp-content/uploads/2021/06/ARRETE-04422-17-MAI-2010-EXPLOIT-PETITE-MINE-REJETS-PHOSPHATES-SILEX-TAIBA-ENTREPRISE-MAPATHE-NDIOUCK.pdf</t>
  </si>
  <si>
    <t>Convention minière pour Phosphates de Chaux passée en application de la loi n°2003-36 du 24 novembre 2003 novembre portant Code minier entre la République du Sénégal et la société SEPHOS Sénégal S.A                        Publication JO numéro spécial du
mardi 26 novembre 2019, n°7232</t>
  </si>
  <si>
    <t>http://itie.sn/wp-content/uploads/2021/06/CONVENTION-MINIERE-RECHERCHE-PHOSPHATES-PERIMETRE-LAM-LAM-SEPHOS-SENEGAL-S.A-Loi-2003-36-portant-Code-minier.pdf</t>
  </si>
  <si>
    <t>http://itie.sn/wp-content/uploads/2021/06/CONVENTION-MINIERE-RECHERCHE-PHOSPHATES-DE-CHAUX-ET-SUBSTANCES-ASSOCIEES-PERIMETRE-TIOUN-SYPROM-SA-Loi-2003-36-portant-Code-minier.pdf</t>
  </si>
  <si>
    <t>ARRETE 848 DU 01 FEV 2012 autorisant une petite mine de Manganese(Madina FOULBE ET SUD KENIEBA) par GH MINING</t>
  </si>
  <si>
    <t>http://itie.sn/wp-content/uploads/2021/06/ARRETE-848-DU-01-FEV-2012-autorisant-une-petite-mine-de-ManganeseMadina-FOULBE-ET-SUD-KENIEBA-par-GH-mining.pdf</t>
  </si>
  <si>
    <t>ARRETE N°18375-AEPM-MIM-DMG-PHOSPHATES-BAITI-SEPHOS SENEGAL SA</t>
  </si>
  <si>
    <t>ARRETE N°18375 DU 08 DEC 2016 -AEPM-MIM-DMG-PHOSPHATES-BAITI-SEPHOS SENEGAL SA</t>
  </si>
  <si>
    <t>Arrêté ministériel n° 13 783 en date du 03 août 2017
portant attribution d'une autorisation d'exploitation
de petite mine d'or à la société Van Gold sur le
périmètre de « Baissa », Commune de Tomboronkoto
(Région de Kédougou) JO Sénégal du 28 Juillet 2018</t>
  </si>
  <si>
    <t>CONVENTION MINIERE-CARNEGIE (ASTRON)-SABLES MINERALISES ET CONNEXES-PERIMETRE CASAMANCE/              Arreté-09042 30 Mai 2017-Autorisation exploitation Petite Mine-NIAFRANG-Astron Limited/ ARRETE 002206 05 FEVRIER 2019-TRANSFERT-AEPM-NIAFRANG-DE ASTRON A SENEGAL MINERAL RESOURCES SA</t>
  </si>
  <si>
    <t>http://itie.sn/wp-content/uploads/2021/04/CONVENTION-CARNEGIE-CASAMANCE.pdf</t>
  </si>
  <si>
    <t xml:space="preserve">Arreté-09042 30 Mai 2017-Autorisation exploitation Petite Mine-NIAFRANG-Astron Limited
</t>
  </si>
  <si>
    <t>http://itie.sn/wp-content/uploads/2021/06/Arrete-09042-30-Mai-2017-Autorisation-exploitation-Petite-Mine-NIAFRANG-Astron-Limited.pdf</t>
  </si>
  <si>
    <t xml:space="preserve">ARRETE 002206 05 FEVRIER 2019-TRANSFERT-AEPM-NIAFRANG-DE ASTRON A SENEGAL MINERAL RESOURCES SA
</t>
  </si>
  <si>
    <t>http://itie.sn/wp-content/uploads/2021/06/ARRETE-002206-05-FEV-2019-TRANSFERT-AEPM-NIAFRANG-DE-ASTRON-A-SENEGAL-MINERAL-RESOURCES-SA.pdf</t>
  </si>
  <si>
    <t>Convention minière pour Minéraux lourds, passée en application de la loi n°2016-32 portant Code minier entre la République du Sénégal et la Société African Investment Group /Publication JO numéro spécial du
mercredi 11 décembre 2019, n°7240                                                       ARRETE 022514 17 OCT 2018-portant ATTRIBUTION PERMIS RECHERCHE MINERAUXLOURDS-SUDKAYAR-AFRIG-Code 2016</t>
  </si>
  <si>
    <t>ARRETE 0489 DU 15 JAN 2018 portant Deuxieme Renouvellement Permis d'exploitation petite mine or alluvionnaire-Perimetre Sansamba-SERIGNE SALIOU MBACKE SUARL</t>
  </si>
  <si>
    <t>http://itie.sn/wp-content/uploads/2021/06/ARRETE-0489-DU-15-JAN-2018-Deuxieme-Renouvellement-Permis-dexploitation-petite-mine-or-alluvionnaire-Perimetre-SANSAMBA.pdf</t>
  </si>
  <si>
    <t>ARRETE 026688 DU 14 DEC 2018 portant ATTRIBUTION AUTORISATION-PETITE MINE OR-PERIMETRE MAKO-ECOMINES-Code 2016</t>
  </si>
  <si>
    <t>ARRETE 013933-MODIFIE ART.2 A026688 DU 14 DEC 2018 portant ATTRIBUTION AUTORISATION-PETITE MINE OR-PERIMETRE MAKO-ECOMINES-Code minier 2016</t>
  </si>
  <si>
    <t>http://itie.sn/wp-content/uploads/2021/06/ARRETE-026688-DU-14-DEC-2018-portant-ATTRIBUTION-AUTORISATION-PETITE-MINE-OR-PERIMETRE-MAKO-ECOMINES-Code-2016.pdf</t>
  </si>
  <si>
    <t>Arrêté ministériel n° 3466 portant autorisation à la
Société LES MINIERES DU DIOBASSE SUARL à ouvrir et à
exploiter une carrière privée de calcaire sur une superficie de 95 ha à Pout dans la Commune de Pout (Région de Thiès)      JO Sénégal No 6936 du 28 Mai 2016</t>
  </si>
  <si>
    <t>http://itie.sn/wp-content/uploads/2021/06/ARRETE-009206-DU-19-MARS-2019-OCTROI-AUTORISATION-EXPLOITATION-PETITE-MINE-OR-SUD-DIAGUIRY-SOREXMINES-Code-2016.pdf</t>
  </si>
  <si>
    <t>ARRETE 009206 DU 19 MARS 2019-OCTROI-AUTORISATION EXPLOITATION PETITE MINE OR-SUD DIAGUIRY-SOREXMINES-Code 2016</t>
  </si>
  <si>
    <t>ARRETE 019786 22 JUIL 2019-ATTRIBUTION_AUTORISATION EXPLOITATION PETITE MINE-PERIMETRE SAROUDIA-SALAM GOLD-Code 2016</t>
  </si>
  <si>
    <t>http://itie.sn/wp-content/uploads/2021/06/ARRETE-019786-22-JUIL-2019-ATTRIBUTION_AUTORISATION-EXPLOITATION-PETITE-MINE-PERIMETRE-SAROUDIA-SALAM-GOLD-Code-2016.pdf</t>
  </si>
  <si>
    <t>A005811_AUTORISATION CARRIERE GRES TOGLOU SOCIETE SENEGALAISE DE CONCASSAGE</t>
  </si>
  <si>
    <t>http://itie.sn/wp-content/uploads/2021/06/A005811_SOCIETE-SENEGALAISE-DE-CONCASSAGE_TOGLOU.pdf</t>
  </si>
  <si>
    <t>Abrogée</t>
  </si>
  <si>
    <t>http://itie.sn/wp-content/uploads/2021/06/ARRETE°09101-10-SEPT.-2009-AUT.-CARRIERE-PRIVE-BASALTE-A-SEUN-SERERE-EXTENSION-DIACK-SOCIETE-DEQUIPEMENTDE-CONSTRUCTION.pdf</t>
  </si>
  <si>
    <t>ARRETE N°09101-10-SEPT.-2009-AUT.-CARRIERE-PRIVE-BASALTE-A-SEUN-SERERE-EXTENSION-DIACK-SOCIETE-DEQUIPEMENTDE-CONSTRUCTION.pdf</t>
  </si>
  <si>
    <t>ARRETE 027114-09 DEC 2019-RENOUVELLEMENT AUT. EXPLOITATION CARRIERE PRIVEE DE BASALTE A DIACK- SOECO-Code 2016</t>
  </si>
  <si>
    <t>http://itie.sn/wp-content/uploads/2021/06/ARRETE-027114-09-DEC-2019-RENOUVELLEMENT-AUT.-EXPLOITATION-CARRIERE-PRIVEE-DE-BASALTE-A-DIACK-SOECO-Code-2016.pdf</t>
  </si>
  <si>
    <t>ARRETE 04252 DU 03 MARS 2009 CONSOLIDATION DES ARRETES N 8329 1997 ET N12112 1999-EXPLOITATION BASALTE A Diack-COGECA</t>
  </si>
  <si>
    <t>http://itie.sn/wp-content/uploads/2021/06/ARRETE-04252-DU-03-MARS-2009-CONSOLIDATION-DES-ARRETES-N-8329-1997-ET-N12112-1999-EXPLOITATION-BASALTE-A-Diack-COGECA.pdf</t>
  </si>
  <si>
    <t>http://itie.sn/wp-content/uploads/2021/06/ARRETE-001557-DU-28-JANV-2019-PORTANT-AUTORISATION-EXPLOITATION-BASALTE-A-Diack-COGECA-Code-minier-2016.pdf</t>
  </si>
  <si>
    <t>ARRETE 001557 DU 28 JANV 2019 PORTANT AUTORISATION-EXPLOITATION BASALTE A Diack-COGECA-Code minier 2016</t>
  </si>
  <si>
    <t>ARRETE 04959 DU 31 MARS 2016 portant Aut. Exploitation Carriere de GRES A Toglou-FIRST CITY BUILDING</t>
  </si>
  <si>
    <t>http://itie.sn/wp-content/uploads/2021/06/ARRETE-04959-DU-31-MARS-2016-portant-Aut.-Exploitation-Carriere-de-GRES-A-Toglou-FIRST-CITY-BUILDING.pdf</t>
  </si>
  <si>
    <t>ARRETE-9725-DU-21-AVRIL-2013-ATTRIBUTION-PERMIS-PERIMETRE-KOUSSOLO-COMPTOIR-COMMERCIAL-DAOUDA-DIA</t>
  </si>
  <si>
    <t>A008652_20042018-OCTROI-PERMIS-RECH-SABLES-EXTRA-SILICEUX-TAWA-PEUL-PRESTIGE_EXPORT_LLC-Loi-2016-32-portant-Code-mine-1.pdf/Convention minière</t>
  </si>
  <si>
    <t>Non publié</t>
  </si>
  <si>
    <t>ARRETE 09104 DU 10 SEPT. 2009 portant Autorisation Exploitation de CARRIERE BASALTE A DIACK-TETACAR</t>
  </si>
  <si>
    <t>http://itie.sn/wp-content/uploads/2021/06/ARRETE-09104-DU-10-SEPT.-2009-portant-Autorisation-Exploitation-de-CARRIERE-BASALTE-A-DIACK-TETACAR.pdf</t>
  </si>
  <si>
    <t>ARRETE MINISTERIEL n° 6485 MMITPME-DMG en date 22 JUIN 2009 portant mutation et extension de carrière de basalte</t>
  </si>
  <si>
    <t>ARRETE MINISTERIEL n° 6484 MMITPME-DMG en date 22 juin 2009 portant mutation et extension de carrière de basalte</t>
  </si>
  <si>
    <t>http://itie.sn/wp-content/uploads/2021/06/ARRETE-02355-DU-19-FEV.-2015-AUT.-EXPLOITATION-CARRIERE_PRIVEE-CALCAIRE_SOCIETE-TERRES-NEUVES.pdf</t>
  </si>
  <si>
    <t>ARRETE 02355 DU 19 FEV. 2015 AUT. EXPLOITATION CARRIERE_PRIVEE CALCAIRE_SOCIETE TERRES NEUVES</t>
  </si>
  <si>
    <t>http://itie.sn/wp-content/uploads/2021/06/ARRETE-n°-3466-en-date-du-09-mars-2016-portant-autorisation-Carriere-POUT-A-LES-MINIERES-DU-DIOBASSE-SUARL.pdf</t>
  </si>
  <si>
    <t>ARRETE 002120 DU 18 FEV 2013 portant autorisation à la
Société COMPTOIRE COMMERCIAL DAOUDA DIA à ouvrir et à
exploiter une carrière privée de calcaire sur une superficie de 20 ha a YANG YANG</t>
  </si>
  <si>
    <t>http://itie.sn/wp-content/uploads/2021/06/ARRETE-002120-DU-18-FEV-2013-portant-Autorisation-Carriere-Calcaires-a-YANG-YANG-Comptoir-CommerciDD.pdf</t>
  </si>
  <si>
    <t>Arrêté ministériel n° 10432 11 novembre 2009 portant autorisation d’ouverture et d’exploitation d’une carrière privée de Calcaire a BARGNY-SECAMI</t>
  </si>
  <si>
    <t>http://itie.sn/wp-content/uploads/2021/06/Arrete-ministeriel-n°-10432-11-novembre-2009-Autorisation-Exploitation-dune-carriere-privee-de-Calcaire-BARGNY-SECAMI.pdf</t>
  </si>
  <si>
    <t>ARRETES 12884 23 JUIN 2015 portant AUTORISATION EXPLOITATION CARRIERE PRIVEE GRES NDOUKHOURA-SYPROM</t>
  </si>
  <si>
    <t>http://itie.sn/wp-content/uploads/2021/06/ARRETES-12884-23-JUIN-2015-AUTORISATION_EXPLOITATION_CARRIERE_PRIVEE_NDOUKHOURA-SYPROM.pdf</t>
  </si>
  <si>
    <t>ARRETE 08654 20 AVR. 2018 AUT. EXPLOITATION CARRIERE SABLE-PERIMETRE ICS-ENTREPRISE GENERALE D'ELECTRICITE</t>
  </si>
  <si>
    <t>http://itie.sn/wp-content/uploads/2021/06/ARRETE-08654-20-AVR.-2018-AUT.-EXPLOITATION-CARRIERE-SABLE-PERIMETRE-ICS-ENTREPRISE-GENERALE-DELEC.pdf</t>
  </si>
  <si>
    <t>ARRETE 08632 20 AVR. 2018 AUT. EXPLOITATION CARRIERE SILEX-PERIMETRE ICS-ENTREPRISE GENERALE D'ELECTRICITE</t>
  </si>
  <si>
    <t>http://itie.sn/wp-content/uploads/2021/06/ARRETE-08632-20-AVR.-2018-AUT.-EXPLOITATION-CARRIERE-SILEX-PERIMETRE-ICS-ENTREPRISE-GENERALE-DELEC.pdf</t>
  </si>
  <si>
    <t>ARRETE 02351 AUTORISATION CARRIERE_PRIVEE_CALCAIRE-BA-SOCIETE MINIERE INDUSTRIELLE&amp;COMMERCIALE</t>
  </si>
  <si>
    <t>http://itie.sn/wp-content/uploads/2021/06/ARRETE-02351-AUTORISATION-CARRIERE_PRIVEE_CALCAIRE-BA-SOCIETE-MINIERE-INDUSTRIELLECOMMERCIALE.pdf</t>
  </si>
  <si>
    <t>http://itie.sn/wp-content/uploads/2021/06/ARRETE_02350-19-FEV-2015-AUT.-EXPLOITATION-CARRIERE_PRIVEE_CALCAIRE-A-BANDIA-LIMETECH.pdf</t>
  </si>
  <si>
    <t>ARRETE 02350 19 FEV 2015 AUT. EXPLOITATION CARRIERE_PRIVEE_CALCAIRE A BANDIA LIMETECH</t>
  </si>
  <si>
    <t>ARRETE 10685 26 juin 2014 EXPLOITATION DE CARRIERE CALCAIRE A BANDIA Global Transport et Mines</t>
  </si>
  <si>
    <t>http://itie.sn/wp-content/uploads/2021/06/ARRETE-10685-26-juin-2014-EXPLOITATION-DE-CARRIERE-CALCAIRE-A-BANDIA_GTM.pdf</t>
  </si>
  <si>
    <t>ARRETE 014820 29 MAI 2019 PORTANT MUTATION CARRIERE BANDIA DE LOWRE A EAGLE MINING Africa</t>
  </si>
  <si>
    <t>http://itie.sn/wp-content/uploads/2021/06/ARRETE-014820-29-MAI-2019-PORTANT-MUTATION-CARRIERE-BANDIA-DE-LOWRE-A-EAGLE-MINING-Africa.pdf</t>
  </si>
  <si>
    <t>Arrêté ministériel n° 15.705 portant autorisation d’ouverture et d’exploitation d’une carrière privée de Calcaire sur une superficie de 20ha dans la forêt classée de Pout, à la société MBF Properties SA JO Sénégal No 6995 du 25 Février 2017</t>
  </si>
  <si>
    <t>http://itie.sn/wp-content/uploads/2021/06/ARRETE-n°-15.705-du-24-octobre-2016-AUT.-EXPLOITATION-CARRIERE-POUT-MBF-PROPERTIES.pdf</t>
  </si>
  <si>
    <t>ARRETE 10660 26 JUIN 2014 AUT. EXPLOITATION CARRIERE DE CALCAIRE A BANDIA_INCA_Sarl</t>
  </si>
  <si>
    <t>http://itie.sn/wp-content/uploads/2021/06/ARRETE-10660-26-JUIN-2014-AUT.-EXPLOITATION-CARRIERE-DE-CALCAIRE-A-BANDIA_INCA_Sarl.pdf</t>
  </si>
  <si>
    <t>ARRETE 22463 AUT. EXPLOITATION CARRIERE DE CALCAIRE A BANDIA</t>
  </si>
  <si>
    <t>ARRETE 06313 DU 19 AVR. 2016 AUT. EXPLOITATION CARRIERE BASALTE A MAKO-Consortium Sénégalais d'Industrie et de Commerce (CSIC)</t>
  </si>
  <si>
    <t>http://itie.sn/wp-content/uploads/2021/06/ARRETE1-1.pdf</t>
  </si>
  <si>
    <t>http://itie.sn/wp-content/uploads/2021/06/ARRETE-09927-AUTORISATION_OUVERTURE_EXPLOITATION_CARRIERE_PRIVEE_GRES-ICON-AFRICA.pdf</t>
  </si>
  <si>
    <t>ARRETE 09927 DU 19 JUIN 2014 PORTANT AUTORISATION_OUVERTURE_EXPLOITATION_CARRIERE_PRIVEE_GRES-ICON AFRICA</t>
  </si>
  <si>
    <t>http://itie.sn/wp-content/uploads/2021/06/ARRETE-02359-19-FEV.-2015-AUTORISATION-CARRIERE_PRIVE-CALCAIRE-A-BANDIA-MOM_SARL.pdf</t>
  </si>
  <si>
    <t>Arrêté ministériel n• 15672 portant autorisation
d'ouvertu[e et d'exploitation d'une carrière privée permanente de Basalte sur une superficie de 201 ha 10a 24ca dans la zone de Bafoundou, Commune de Tomboronkoto (Région de Kédougou), à la société Maison
Internationale du Commerce (M.l.C.) Sarl</t>
  </si>
  <si>
    <t xml:space="preserve"> JO Sénégal No 7091 du 28 Avril 2018</t>
  </si>
  <si>
    <t>ARRETE 02359 19 FEV. 2015 AUTORISATION CARRIERE_PRIVE CALCAIRE A BANDIA-MOM SARL</t>
  </si>
  <si>
    <t>ARRETE 02354 DU 12 FEV. 2015 AUTORISATION_CARRIERE SOCIETE_DELTA_MINING</t>
  </si>
  <si>
    <t>http://itie.sn/wp-content/uploads/2021/06/ARRETE-02354-DU-12-FEV.-2015-AUTORISATION_CARRIERE-SOCIETE_DELTA_MINING.pdf</t>
  </si>
  <si>
    <t>ARRETE 9036 DU 06 nov 2012 MODIFIANT ARRETE 010947 PORTANT TRANSFERT CARRIERE GRES DE NDIASS A NDOUKHOURA OUOLOF-AL AZHAR MINES ET CARRIERES</t>
  </si>
  <si>
    <t>http://itie.sn/wp-content/uploads/2021/06/ARRETE-9036-06-nov-2012-MODIFIANT-ARRETE-010947-CARRIERE-GRES-NDOUKHOURA-OUOLOF-AL-AZHAR-MINES-ET-CARRIERES.pdf</t>
  </si>
  <si>
    <t>ARRETE 04957 DU 31 MARS 2016 AECPV CALCAIRE-KEUR LAT DIOP FALL-CARRIERES CTG</t>
  </si>
  <si>
    <t>http://itie.sn/wp-content/uploads/2021/06/ARRETE-04957-DU-31-MARS-2016-AECPV-CALCAIRE-KEUR-LAT-DIOP-FALL-CARRIERES-CTG.pdf</t>
  </si>
  <si>
    <t>ARRETE 14014 DU 09 AOU 2017 CARRIERE SILEX A DAROU ROCHES BETON OUVRAGE DU SENEGAL (ROBOS)</t>
  </si>
  <si>
    <t>http://itie.sn/wp-content/uploads/2021/06/ARRETE-14014-DU-09-AOU-2017-CARRIERE-SILEX-A-DAROU-ROCHES-BETON-OUVRAGE-DU-SENEGAL-ROBOS.pdf</t>
  </si>
  <si>
    <t>ARRETE 10862 DU 22 JUIN 2017 AUT. Exploitation Silex-Perimetre ICS A MBORO-SOCOBE</t>
  </si>
  <si>
    <t>http://itie.sn/wp-content/uploads/2021/06/ARRETE-10862-DU-22-JUIN-2017-AUT.-Exploitation-Silex-Perimetre-ICS-A-MBORO-SOCOBE.pdf</t>
  </si>
  <si>
    <t>http://itie.sn/wp-content/uploads/2021/06/ARRETE-09326-DU-30-JUIN-2016-AUT.-CARRIERE-BANDIA-TRANSPORT-AHMED-DJOULA-GAZALFILS.pdf</t>
  </si>
  <si>
    <t>ARRETE 003071 DU 19 FEV 2019 AUT. EXPLOITATION CARRIERE GRANITE BANDAFASSI-TWYFORD</t>
  </si>
  <si>
    <t>http://itie.sn/wp-content/uploads/2021/06/ARRETE-003071-DU-19-FEV-2019-AUT.-EXPLOITATION-CARRIERE-GRANITE-BANDAFASSI-TWYFORD.pdf</t>
  </si>
  <si>
    <t>ARRETE 09326 DU 30 JUIN 2016 AUT. CARRIERE BANDIA-TRANSPORT AHMED DJOUMA GAZAL&amp;FILS</t>
  </si>
  <si>
    <t>ARRETE 000365 09 JAN 2019- PORTANT FUSION CARRIERES-CALCAIRE-BANDIA-ROYAL</t>
  </si>
  <si>
    <t>http://itie.sn/wp-content/uploads/2021/06/ARRETE-000365-09-JAN-2019-FUSION-CALCAIRE-BANDIA-ROYAL.pdf</t>
  </si>
  <si>
    <t>ARRETE 000361 DU 09 JAN 2019 AUT. EXPLOITATION CARRIERE_Sable_Geo Consulting</t>
  </si>
  <si>
    <t>http://itie.sn/wp-content/uploads/2021/06/ARRETE-000361-DU-09-JAN-2019-AUT.-EXPLOITATION-CARRIERE_Sable_Geo-Consulting.pdf</t>
  </si>
  <si>
    <t>ARRETE 00367bis DU 09 JAN 2019 AUT. EXPLOITATION CARRIERE Silex_Geo Consulting</t>
  </si>
  <si>
    <t>http://itie.sn/wp-content/uploads/2021/06/ARRETE-00367bis-DU-09-JAN-2019-AUT.-EXPLOITATION-CARRIERE-Silex_Geo-Consulting.pdf</t>
  </si>
  <si>
    <t>ARRETE 00368 DU 09 JAN. 2019 AUT. EXPL CARRIERE SILEX A Taiba SOCIETE DE BATIMENTS ET DE TRAVAUX PUBLICS SARL</t>
  </si>
  <si>
    <t>http://itie.sn/wp-content/uploads/2021/06/ARRETE-00368-DU-09-JAN.-2019-AUT.-EXPL-CARRIERE-SILEX-A-Taiba-SOCIETE-DE-BATIMENTS-ET-DE-TRAVAUX-PUBLICS-SARL.pdf</t>
  </si>
  <si>
    <t>ARRETE 00492 15 JANVIER 2018 CARRIERE SILEX ICS BUL FALE PRODUCTION</t>
  </si>
  <si>
    <t>http://itie.sn/wp-content/uploads/2021/06/A00492-SILEX-ICS-BUL-FALE-PRODUCTION.pdf</t>
  </si>
  <si>
    <t>http://itie.sn/wp-content/uploads/2021/06/ARRETE-541-DU-16-JANV.-2014-AUT.-EXPLOITATION-CARRIERE-GRES-Paki-Toglou.pdf</t>
  </si>
  <si>
    <t>ARRETE 541 DU 16 JANV. 2014 AUT. EXPLOITATION CARRIERE GRES Paki Toglou</t>
  </si>
  <si>
    <t>ARRETE 00591 DU 29 JANV. 2007 AUT. EXPLOITATION CARRIERE GRES A FOULOUM-ENTRACOM</t>
  </si>
  <si>
    <t>http://itie.sn/wp-content/uploads/2021/06/ARRETE-00591-DU-29-JANV.-2007-AUT.-EXPLOITATION-CARRIERE-GRES-A-FOULOUM-ENTRACOM.pdf.pdf</t>
  </si>
  <si>
    <t>Arrêté ministériel n° 1086 MMIAPME-DMG en date du 1er février 2011 portant extension de la carrière de calcaire de la société Xewell Cimenteries SA située dans la forêt classée de Pout.</t>
  </si>
  <si>
    <t>http://itie.sn/wp-content/uploads/2021/06/Arrete-ministeriel-n°-1086-MMIAPME-DMG-en-date-du-1er-fevrier-2011-AECPV-Calcaire-a-POUT-Xewell-Cimenteries.pdf</t>
  </si>
  <si>
    <t>ARRETE 03089 DU 29 FEV. 2016 portant premier RENOUVELLEMENT_ARRETE_1086_CARRIERE PRIVEE POUT_XEWELL_CIMENTERIES</t>
  </si>
  <si>
    <t>http://itie.sn/wp-content/uploads/2021/06/ARRETE03089-DU-29-FEV.-2016-portant-premier-RENOUVELLEMENT_ARRETE_1086_CARRIERE-PRIVEE-POUT_XEWELL_CIMENTERIES.pdf</t>
  </si>
  <si>
    <t>http://itie.sn/wp-content/uploads/2021/06/A001239-DU-23-JANV.-2019-AUT.-EXPLOITATION-SILEX-PERIMETRE-ICS-BEE-ENGENIERING.pdf</t>
  </si>
  <si>
    <t>ARRETE 001239 DU 23 JANVIER 2019 AUTORISATION EXPLOITATION SILEX-PERIMETRE ICS-BEE ENGENIERING</t>
  </si>
  <si>
    <t>ARRETE 001554 DU 28 JANV. 2019- AUTORISATION EXPLOITATION CPP-CALCAIRE-POINT OF VIEW SN</t>
  </si>
  <si>
    <t>http://itie.sn/wp-content/uploads/2021/06/ARRETE-001554-DU-28-JANV.-2019-AUTORISATION-EXPLOITATION-CPP-CALCAIRE-POINT-OF-VIEW-SN.pdf</t>
  </si>
  <si>
    <t>http://itie.sn/wp-content/uploads/2021/06/ARRETE-001555-DU-28-JANV.-2019-AUT.-EXPLOITATION-CPP-CALCAIRE-A-BANDIA-SADIO-TRADING.pdf</t>
  </si>
  <si>
    <t>ARRETE 001555 DU 28 JANV. 2019 AUT. EXPLOITATION CPP-CALCAIRE A BANDIA-SADIO TRADING</t>
  </si>
  <si>
    <t>http://itie.sn/wp-content/uploads/2021/06/ARRETE-1578-DU-05-FEV.-2015-portant-AUTORISATION-EXPLOITATION-CARRIERE-CALCAIRE-A-BANDIA-SOCIETE_EDK_OIL.pdf</t>
  </si>
  <si>
    <t>ARRETE 1578 DU 05 FEV. 2015 portant AUTORISATION EXPLOITATION CARRIERE CALCAIRE A BANDIA-SOCIETE_EDK_OIL</t>
  </si>
  <si>
    <t>Arrêté ministériel n° 1915 portant attribution d’une autorisation d’exploitation et d’utilisation des silex stockés dans les périmètres des ICS (Région de hiès) à la Société UDE (Urbaine d’Entreprise) JO Sénégal No 6932 du 30 Avril 2016</t>
  </si>
  <si>
    <t>http://itie.sn/wp-content/uploads/2021/06/ARRETE-01915-DU-15-FEV.-2016-AUT.-EXPLOITATION-SILEX-PERIMETRE-ICS-URBAINE-DENTREPRISE.pdf</t>
  </si>
  <si>
    <t>http://itie.sn/wp-content/uploads/2021/06/ARRETE-002202-DU-05-FEV-2019-AUT.-EXPLOITATION-CPP-ARGILE-A-TABADIAN-SEDHIOU-TWYFORD.pdf</t>
  </si>
  <si>
    <t>ARRETE 002202 DU 05 FEVRIER 2019 AUT. EXPLOITATION CARRIERE PRIVEE PERMANENTE-ARGILE A TABADIAN (SEDHIOU)-TWYFORD</t>
  </si>
  <si>
    <t>ARRETE 002205 DU 05 FEVRIER 2019 AUT. EXPLOITATION CARRIERE PRIVEE PERMANENTE-ARGILE A TOMBORONKOTO-TWYFORD</t>
  </si>
  <si>
    <t>http://itie.sn/wp-content/uploads/2021/06/ARRETE-002205-DU-05-FEV-2019-AUT.-EXPLOITATION-CPP-ARGILE-A-TOMBORONKOTO-TWYFORD.pdf</t>
  </si>
  <si>
    <t>ARRETE 02352 DU 19 FEVRIER 2015 AUTORISATION_CARRIERE_PRIVEE_CALCAIRE A BANDIA</t>
  </si>
  <si>
    <t>http://itie.sn/wp-content/uploads/2021/06/ARRETE-02352-DU-19-FEVRIER-2015-AUTORISATION_SOCIETE_SMCO_CARRIERE_PRIVEE_CALCAIRE-1.pdf</t>
  </si>
  <si>
    <t>ARRETE 02356 19 FEV. 2015 AUTORISANT EXPLOIT.- CARRIERE CALCAIRE BANDIA-DOUMA_SEYE</t>
  </si>
  <si>
    <t>http://itie.sn/wp-content/uploads/2021/06/ARRETE-02356-19-FEV.-2015-AUTORISANT-EXPLOIT.-CARRIERE-CALCAIRE-BANDIA-DOUMA_SEYE.pdf</t>
  </si>
  <si>
    <t>ARRETE 02357 19 FEV. 2015 AUT. EXPLOITATION CARRIERE PRIVEE CALCAIRE-SANGONE_SALL</t>
  </si>
  <si>
    <t>http://itie.sn/wp-content/uploads/2021/06/ARRETE-02357-19-FEV.-2015-AUT.-EXPLOITATION-CARRIERE_PRIVEE_CALCAIRE-SANGONE_SALL-1.pdf</t>
  </si>
  <si>
    <t>ARRETE 02358 12 FEV. 2015 portant OUVERTURE EXPLOITATION CARRIERE PRIVEE CALCAIRE A BANDIA-SCI AMWAST</t>
  </si>
  <si>
    <t>http://itie.sn/wp-content/uploads/2021/06/ARRETE-02358-12-FEV.-2015-portant-OUVERTURE_EXPLOITATION_CARRIERE_PRIVEE-CALCAIRE-A-BANDIA-SCI-AMWAST.pdf</t>
  </si>
  <si>
    <t>ARRETE 003044 22 JUIN 2005-FUSION PERIMETRES BANDIA SODEVIT</t>
  </si>
  <si>
    <t>http://itie.sn/wp-content/uploads/2021/06/ARRETE-003044-22-JUIN-2005-FUSION-PERIMETRES-BANDIA-SODEVIT.pdf</t>
  </si>
  <si>
    <t>Arrete 003073 19 FEV 2019-Deuxième renouvellement AUT. EXPLOITATION CARRIERE CALCAIRE-BANDIA-ENTREPRISE Mapathé NDIOUCK</t>
  </si>
  <si>
    <t>http://itie.sn/wp-content/uploads/2021/06/Arrete-003073-19-FEV-2019-Deuxieme-renouvellement-AUT.-EXPLOITATION-CARRIERE-CALCAIRE-BANDIA-Mapathe-NDIOUCK.pdf</t>
  </si>
  <si>
    <t>ARRETE 003074 DU 19 FEV. 2019- AUT. EXPLOITATION CARRIERE SILEX PERIMETRE ICS-SINEB DAROU RAKHIM</t>
  </si>
  <si>
    <t>http://itie.sn/wp-content/uploads/2021/06/ARRETE-003074-DU-19-FEV.-2019-AUT.-EXPLOITATION-CARRIERE-SILEX-PERIMETRE-ICS-SINEB-DAROU-RAKHIM.pdf</t>
  </si>
  <si>
    <t>http://itie.sn/wp-content/uploads/2021/06/ARRETE-004068-04-JUIN-2007-CARRIERE-BASALTE-DIACK-HOUAR-SINTRAM.pdf</t>
  </si>
  <si>
    <t>ARRETE 004068 04 JUIN 2007 CARRIERE BASALTE DIACK-HOUAR SINTRAM</t>
  </si>
  <si>
    <t>SOCIETE INDUSTRIELLE ET COMMERCIALE DE L'AUTOMOBILE DU SENEGAL (SICAS)</t>
  </si>
  <si>
    <t>ARRETE 04958 31 MARS 2016 AUT. EXPLOITATION CALCAIRE Mont Rolland-SICAS</t>
  </si>
  <si>
    <t>http://itie.sn/wp-content/uploads/2021/06/ARRETE-04958-31-MARS-2016-AUT.-EXPLOITATION-CALCAIRE-Mont-Rolland-SICAS.pdf</t>
  </si>
  <si>
    <t>CONVENTION MINIERE RECHERCHE OR-CUIVRE&amp;SUBSTANCES CONNEXES-PERIMETRE DIAMBA SUD-BOYA SA-Loi 2003-36 portant Code minier / ARRETE 11843 DU 10 JUIN 2015 portant permis_de_recherche-PERIMETRE DIAMBA SUD-BOYA SA-Loi 2003-36 portant Code minier</t>
  </si>
  <si>
    <t>http://itie.sn/wp-content/uploads/2021/06/CONVENTION-MINIERE-RECHERCHE-OR-CUIVRESUBSTANCES-CONNEXES-PERIMETRE-DIAMBA-SUD-BOYA-SA-Loi-2003-36-portant-Code-minier.pdf</t>
  </si>
  <si>
    <t>ARRETE 05247 06 AVRIL 2016-AUT. EXPLOITATION SILEX PERIMETRE ICS-ISLE WORLWIDE</t>
  </si>
  <si>
    <t>http://itie.sn/wp-content/uploads/2021/06/ARRETE-05247-06-AVRIL-2016-AUT.-EXPLOITATION-SILEX-PERIMETRE-ICS-ISLE-WORLWIDE.pdf</t>
  </si>
  <si>
    <t>Arrete 5613 30 juin 2008 portant mutation a Carrieres et Sable-AUT. EXPLOITATION ACCORDE A Gallo NGUER-CARRIERE CALC-ALLOU KAGNE</t>
  </si>
  <si>
    <t>http://itie.sn/wp-content/uploads/2021/06/Arrete-5613-30-juin-2008-portant-mutation-a-Carrieres-et-Sable-AUT.-EXPLOITATION-ACCORDE-A-Gallo-NGUER-CARRIERE-CALC-ALLOU-KAGNE.pdf</t>
  </si>
  <si>
    <t>ARRETE 05614 30 JUIN 2008 CONSOLIDANT ARRETES 8206 et 11033 ET PORTANT EXTENSION DES CARRIERES BASALTE DIACK-SOSECAR</t>
  </si>
  <si>
    <t>http://itie.sn/wp-content/uploads/2021/06/ARRETE-05614-30-JUIN-2008-CONSOLIDANT-ARRETES-8206-et-11033-BASALTE-DIACK-SOSECAR.pdf</t>
  </si>
  <si>
    <t>ARRETE 05645 DU 08 AVR. 2016 AUT. EXPLOITATION CARRIERE CALCAIRE POUT-SPGCC</t>
  </si>
  <si>
    <t>http://itie.sn/wp-content/uploads/2021/06/ARRETE-05645-DU-08-AVR.-2016-AUT.-EXPLOITATION-CARRIERE-CALCAIRE-POUT-SPGCC.pdf</t>
  </si>
  <si>
    <t>ARRETE 5888 09 AOUT 2012 AUT. EXPLOITATION CARRIERE ARGILE A TCHICKY-SOFAMAC</t>
  </si>
  <si>
    <t>http://itie.sn/wp-content/uploads/2021/06/ARRETE-5888-09-AOUT-2012-AUT.-EXPLOITATION-CARRIERE-ARGILE-A-TCHICKY-SOFAMAC.pdf</t>
  </si>
  <si>
    <t>ARRETE 006239 DU 20 MARS 2018 AUT. EXPLOITATION CARRIERE CALCAIRE A BANDIA-MBS BUSINES SERVICES</t>
  </si>
  <si>
    <t>http://itie.sn/wp-content/uploads/2021/06/ARRETE-006239-DU-20-MARS-2018-AUT.-EXPLOITATION-CARRIERE-CALCAIRE-A-BANDIA-MBS-BUSINES-SERVICES.pdf</t>
  </si>
  <si>
    <t>ARRETE 006240 DU 20 MARS 2018 AUT. EXPLOITATION CARRIERE SILEX PERIMETRE ICS-LES CARRIERES DE DAROU</t>
  </si>
  <si>
    <t>http://itie.sn/wp-content/uploads/2021/06/ARRETE-006240-DU-20-MARS-2018-AUT.-EXPLOITATION-CARRIERE-SILEX-PERIMETRE-ICS-LES-CARRIERES-DE-DAROU.pdf</t>
  </si>
  <si>
    <t>ARRETE 006247 DU 20 MARS 2018 AUT. EXPLOITATION SILEX PERIMETRE ICS A KEUR MOR FALL-FUTURIS IMMOBILIER</t>
  </si>
  <si>
    <t>http://itie.sn/wp-content/uploads/2021/06/ARRETE-006247-DU-20-MARS-2018-AUT.-EXPLOITATION-SILEX-PERIMETRE-ICS-A-KEUR-MOR-FALL-FUTURIS-IMMOBILIER.pdf</t>
  </si>
  <si>
    <t xml:space="preserve">ARRETE_06254 22 AOUT 2012 AECPV calcaire Bandia-TOUBA GUEDE IMMOBILIER </t>
  </si>
  <si>
    <t>http://itie.sn/wp-content/uploads/2021/06/A006254-TOUBA-GUEDE-SARL.pdf</t>
  </si>
  <si>
    <t>ARRETE_6284 18 AVRIL 2016-AECPV calcaire BANDIA ETS/PID</t>
  </si>
  <si>
    <t>http://itie.sn/wp-content/uploads/2021/06/A06284-ETS-PID.pdf</t>
  </si>
  <si>
    <t xml:space="preserve">ARRETE_07275 11 AVRIL 2016 AECPV gres PAKI-LIBASSE NIANG </t>
  </si>
  <si>
    <t>http://itie.sn/wp-content/uploads/2021/06/A05727-GRES-PAKI-LIBASSE-NIANG.pdf</t>
  </si>
  <si>
    <t xml:space="preserve">ARRETE_7540 du 07 AOUT 2009-AECPV basalte Diack - Compagnie Generale D'Exploitation de Carriere (COGECA) </t>
  </si>
  <si>
    <t>http://itie.sn/wp-content/uploads/2021/06/A07540-Diack-COGECA.pdf</t>
  </si>
  <si>
    <t xml:space="preserve">ARRETE_7541 AECPV DU 07 AOUT 2009 Calcaire Bandia-SOCIETE SENEGALAISE D'EXPLOITATION DE CARRIERES (SOSECAR) </t>
  </si>
  <si>
    <t>http://itie.sn/wp-content/uploads/2021/06/A07541_Bandia_sosecar.pdf.pdf</t>
  </si>
  <si>
    <t xml:space="preserve">ARRETE_7762 du 07 AVRIL 2015 AECPV calcaire, gres A POUT SOCIETE SENEGALAISE DES TRANSPORTS TRAVAUX HYDRAULIQUES ROUTES ET ASSAISSEMENTS </t>
  </si>
  <si>
    <t>http://itie.sn/wp-content/uploads/2021/06/ARRETE-07762-07-AVRIL-2015-AUTORISATION-EXPLOITATION-CARRIERE_PRIVEE_CALCAIRE_POUT.pdf</t>
  </si>
  <si>
    <t xml:space="preserve">ARRETE_07861 DU 23 NOV. 2006-AECPV calcaire A Bandia-Abdou Fattah Mbacke </t>
  </si>
  <si>
    <t xml:space="preserve">ARRETE_08024 09 AOUT 2007-AECPV gres Paki-Cayorienne des Transports Carrieres et Travaux Publics </t>
  </si>
  <si>
    <t>http://itie.sn/wp-content/uploads/2021/06/ARRETE-008024-DU-09-AOUT-2007-OCTROI-CARRIERE-DE-GRES-A-PAKI-A-CTCTP.pdf</t>
  </si>
  <si>
    <t xml:space="preserve">ARRETE_08204 du 17 avril 2018-AECPV sable de dune a ICS/TAIBA TANOR SOLUTIONS INDUSTRIELLES </t>
  </si>
  <si>
    <t xml:space="preserve">ARRETE_08205 du 17 avril 2018-AECPV silex a Taiba/ICS TANOR SOLUTIONS INDUSTRIELLES </t>
  </si>
  <si>
    <t>http://itie.sn/wp-content/uploads/2021/06/ARRETE-008204_TANOR-SOLUTIONS-INDUSTRIELLES_Sables.pdf</t>
  </si>
  <si>
    <t>http://itie.sn/wp-content/uploads/2021/06/ARRETE-008205_TANOR-SOLUTIONS-INDUSTRIELLES_Silex.pdf</t>
  </si>
  <si>
    <t xml:space="preserve">ARRETE_09737 09 Mai 2018-AECPV calcaire Ndoukhoura-Gravillons MMS et Sitor SA </t>
  </si>
  <si>
    <t>Gravillons MMS et Sitor SA (100%)</t>
  </si>
  <si>
    <t>http://itie.sn/wp-content/uploads/2021/06/A009737_Gravillons.pdf</t>
  </si>
  <si>
    <t xml:space="preserve">ARRETE_8526 22 Mai 2017-AECPV silex a Darou-SEMAC SA </t>
  </si>
  <si>
    <t>http://itie.sn/wp-content/uploads/2021/06/A08526_SEMAC.pdf</t>
  </si>
  <si>
    <t>ARRETE_08568 du 15 NOV. 1996 AECPV calcaire a Bandia-Societe pour le Developpement de l'Industrie du tourisme et de l'Habitat au Senegal (SODEVIT) - Ancien permis de CMD ENTREPRISE</t>
  </si>
  <si>
    <t>http://itie.sn/wp-content/uploads/2021/06/A008568-BANDIA-CMD-ENTREPRISE.pdf</t>
  </si>
  <si>
    <t>Loi 88-06 portant Code minier</t>
  </si>
  <si>
    <t xml:space="preserve">ARRETE_08569 15 NOV. 1996 AECPV calcaire Bandia-SOCIETE SENEGALAISE D'EXPLOITATION DE CARRIERES (SOSECAR) </t>
  </si>
  <si>
    <t>http://itie.sn/wp-content/uploads/2021/06/Arrete_8569-BANDIA-SOSECAR.pdf</t>
  </si>
  <si>
    <t xml:space="preserve">ARRETE_08631 20 AVRIL 2018-AECPV Silex Taiba-Compagnie des Sables du Senegal (COCASE) </t>
  </si>
  <si>
    <t xml:space="preserve">ARRETE_08655 20 AVRIL 2018-AECPV sable de dune a ICS/TAIBA-Compagnie des Sables du Senegal (COCASE) </t>
  </si>
  <si>
    <t>http://itie.sn/wp-content/uploads/2021/06/A008631_COCASE_Silex.pdf</t>
  </si>
  <si>
    <t>http://itie.sn/wp-content/uploads/2021/06/A008655_COCASE_Sable-pdf-image.jpg</t>
  </si>
  <si>
    <t xml:space="preserve">ARRETE_8723 DU 20 Juin 2016-AECPV calcaire a Pout-ENTREPRISE GENERALE D'EQUIPEMENTS SARL </t>
  </si>
  <si>
    <t>ARRETE_08766 DU 24 Avril 2018-AECPV Silex a Taiba- ENTREPRISE ETUDES DE REALISATION ET DE SUPERVISION (ERES)</t>
  </si>
  <si>
    <t xml:space="preserve">ARRETE_08768 DU 24 Avril 2018-AECPV Sable de dune a ICS/TAIBA-ENTREPRISE ETUDES DE REALISATION ET DE SUPERVISION </t>
  </si>
  <si>
    <t>http://itie.sn/wp-content/uploads/2021/06/A008766_ERES_Silex.pdf</t>
  </si>
  <si>
    <t>http://itie.sn/wp-content/uploads/2021/06/A008768_ERES_Sable.pdf</t>
  </si>
  <si>
    <t>http://itie.sn/wp-content/uploads/2021/06/A09040_Vaprom.pdf</t>
  </si>
  <si>
    <t xml:space="preserve">ARRETE_9040 DU 30 Mai 2017-AECPV calcaire A BANDIA-VAPROM AFRICA SA </t>
  </si>
  <si>
    <t xml:space="preserve">ARRETE_9099 10 SEPT. 2009 FUSION AECPV basalte DE MONSIEUR BATHIE DIOP A DIACK-Nouvelle Societe de Concassage de Basalte de Lamane </t>
  </si>
  <si>
    <t>http://itie.sn/wp-content/uploads/2021/06/Arrete-A09099-_-nouvelle-Societe-de-Concassage-de-Basalte-de-Lamane.pdf-2.pdf</t>
  </si>
  <si>
    <t xml:space="preserve">ARRETE_9104 DU 10 SEPT. 2009 AECPV basalte A DIACK-TETACAR </t>
  </si>
  <si>
    <t>http://itie.sn/wp-content/uploads/2021/06/ARRETE-09104-DU-10-SEPT.-2009-portant-Autorisation-Exploitation-de-CARRIERE-BASALTE-A-DIACK-TETACAR-1.pdf</t>
  </si>
  <si>
    <t xml:space="preserve">ARRETE_9142 DU 31 Mai 2017-AECPV calcaire a Bandia-2SBCI </t>
  </si>
  <si>
    <t>http://itie.sn/wp-content/uploads/2021/06/A09142_2SBCI.pdf</t>
  </si>
  <si>
    <t xml:space="preserve">ARRETE_09203 DU 19 Mars 2019 AECPV basalte a POUT -MBGS-GIE </t>
  </si>
  <si>
    <t>http://itie.sn/wp-content/uploads/2021/06/A009203_GIE-MBGS.pdf</t>
  </si>
  <si>
    <t>Le GMP du CN-ITIE n'a pas retenu la publication des autorisations d'exploitation des carrières publiques (propriétés de l'Etat ou de ses collectivités territoriales), des autorisations d'exploitation de carrière temporaire (validité entre six mois et un an), et des autorisations d'exploitation artisanale qui sont accordées pour l'exploitation minière artisanale.</t>
  </si>
  <si>
    <t xml:space="preserve">ARRETE_09208 AECPV DU 19 Mars 2019 pour exploitation gres A Paki-ETABLISSEMENT OUSMANE SOW </t>
  </si>
  <si>
    <t>http://itie.sn/wp-content/uploads/2021/06/ARRETE-09208.pdf</t>
  </si>
  <si>
    <t xml:space="preserve">ARRETE_09209 DU 19 MARS 2019-AECPV calcaire a Bandia-Societe de Developpement et de Construction </t>
  </si>
  <si>
    <t>http://itie.sn/wp-content/uploads/2021/06/ARRETE-DEUXIEME-RENOUVELLEMENT-009209-SODEVCO.pdf</t>
  </si>
  <si>
    <t xml:space="preserve">ARRETE_9448 DU 04 JUILET 2016 -AECPV calcaire a Bandia-BUSINESS DEVELOPPEMENT AGROALIMENTAIRE </t>
  </si>
  <si>
    <t>http://itie.sn/wp-content/uploads/2021/06/A09448.pdf</t>
  </si>
  <si>
    <t xml:space="preserve">ARRETE_09738 DU 09 MAI 2018-AECPV silex Taiba-SOCIETE AFRICA TRADE AND INVESTMENT CONSULTING SARL </t>
  </si>
  <si>
    <t xml:space="preserve">ARRETE 10433 DU 11 NOV. 2009 -AECPV basalte a Diack-Watic </t>
  </si>
  <si>
    <t>http://itie.sn/wp-content/uploads/2021/06/A10433-DIACK-WATIC.pdf</t>
  </si>
  <si>
    <t>http://itie.sn/wp-content/uploads/2021/06/CONVENTION-MINIERE-RECHERCHE-MANGANESEPLOMB-PERIMETRE-TOMORADJI-GH-MINING-SARL-Loi-2003-36-portant-Code-minier.pdf</t>
  </si>
  <si>
    <t xml:space="preserve">Convention minière pour Manganese et  Plomb passée en application de la loi n°2003-36 du 24 novembre 2003 portant Code minier entre la République du Sénégal et la Société GH Mining SARL JO Sénégal numéro spécial du mercredi 11 décembre 2019, n°7240       </t>
  </si>
  <si>
    <t>Massilatours (100%)</t>
  </si>
  <si>
    <t>INTERNATIONAL TRADING COMPANY (ITC) (100%)</t>
  </si>
  <si>
    <t xml:space="preserve">ARRETE_10443 du 09 JANVIER 2019-AECPV sable de dune a ICS/TAIBA-SOCIETE DE BATIMENT et TRAVAUX PUBLICS SUARL </t>
  </si>
  <si>
    <t>http://itie.sn/wp-content/uploads/2021/06/ARRETE-00368-DU-09-JAN.-2019-AUT.-EXPL-CARRIERE-SILEX-A-Taiba-SOCIETE-DE-BATIMENTS-ET-DE-TRAVAUX-PUBLICS-SARL-1.pdf</t>
  </si>
  <si>
    <t xml:space="preserve">ARRETE_12396 DU 05 JUIN 2018-AECPV de silex a ICS/TAIBA-Babjuf Mines </t>
  </si>
  <si>
    <t>http://itie.sn/wp-content/uploads/2021/06/A012396_Babjuf-Mines.pdf</t>
  </si>
  <si>
    <t xml:space="preserve">ARRETE_12797 DU 11 DEC. 2018 AECPV de silex a Taiba-MRL International Industries SARL </t>
  </si>
  <si>
    <t>http://itie.sn/wp-content/uploads/2021/06/A026569_MRL.pdf</t>
  </si>
  <si>
    <t xml:space="preserve">ARRETE_13382 DU 20 JUIN 2018-AECPV silex a TAIBA-ETABLISSEMENT WI MARS </t>
  </si>
  <si>
    <t>http://itie.sn/wp-content/uploads/2021/06/A013382_WI-MARS.pdf</t>
  </si>
  <si>
    <t xml:space="preserve">ARRETE_13678 DU 03 SEPT. 2014-AECPV calcaire a BANDIA-Societe Miniere Djibreil Diagne Mon Parent </t>
  </si>
  <si>
    <t>en cours de fusion</t>
  </si>
  <si>
    <t>http://itie.sn/wp-content/uploads/2021/06/ARRETE_ATTRIBUTION_13678-DJIBRIL-DIAGNE-MON-PARENT.pdf</t>
  </si>
  <si>
    <t xml:space="preserve">ARRETE_13728 DU 28 AOUT 2013-AECPV de basalte a Diack-Oumar DEME </t>
  </si>
  <si>
    <t>http://itie.sn/wp-content/uploads/2021/06/A013728_ARRETE_MINISTERIEL_AUTORISANT_OUVERTURE_EXPLOITATION_CARRIERE_PRIVEE_BASALTE-A-DIACK-Omar-DEME.pdf</t>
  </si>
  <si>
    <t xml:space="preserve">ARRETE_13953 DU 03 AVRIL 2019-AECPV de silex a ICS/TAIBA-LES GRANDS TRAVAUX DU SAHEL </t>
  </si>
  <si>
    <t>http://itie.sn/wp-content/uploads/2021/06/A013953_GTS.pdf</t>
  </si>
  <si>
    <t xml:space="preserve">ARRETE_13958 DU 03 AVRIL 2019-AECPV Silex a Taiba-THERMO LOGIC AFRICA SARL </t>
  </si>
  <si>
    <t>http://itie.sn/wp-content/uploads/2021/06/ARRETE-013958-03-AVRIL-2019-CARRIERE-SILEX-PERIMETRE-ICS-THERMO-LOGIC-AFRICA-SARL.pdf</t>
  </si>
  <si>
    <t xml:space="preserve">ARRETE 13989 DU 08 AOUT 2017-AECPV de silex a Taiba-SOSEMIC SARL </t>
  </si>
  <si>
    <t>http://itie.sn/wp-content/uploads/2021/06/A13989_SOSEMIC.pdf</t>
  </si>
  <si>
    <t xml:space="preserve">ARRETE 13992 DU 08 AOUT 2017-AECPV de silex a TAIBA-ORING TECHNOLOGIES SARL </t>
  </si>
  <si>
    <t>http://itie.sn/wp-content/uploads/2021/06/A13992-08-AOUT-2017-AUTORISATION-CARRIERE-SILEX-PERIMETRE-ICS-O-RING-TECHNOLOGIES-SARL.pdf</t>
  </si>
  <si>
    <t xml:space="preserve">ARRETE 14179 22 SEPT. 2016 AECPV de silex a ICS/TAIBA-SENEGINDIA SARL </t>
  </si>
  <si>
    <t>http://itie.sn/wp-content/uploads/2021/06/A14179-CARRIERE-SILEX-PERIMETRE-ICS-SENEGINDIA-SARL.pdf</t>
  </si>
  <si>
    <t xml:space="preserve">ARRETE 16569 DU 14 NOV. 2016-AECPV calcaire a Pout-Royal Senegal Mines et Equipements </t>
  </si>
  <si>
    <t>http://itie.sn/wp-content/uploads/2021/06/A16569-CARRIERE-CALCAIRE-A-POUT-ROYAL-SENEGAL-MINES-ET-EQUIPEMENTS.pdf</t>
  </si>
  <si>
    <t xml:space="preserve">ARRETE_17127 23 JUILLET 2018-AECPV sable de dune a ICS/TAIBA-RAMATOO </t>
  </si>
  <si>
    <t>http://itie.sn/wp-content/uploads/2021/06/A017127-CARRIERE-Sable-PERIMETRE-ICS-RAMATOO.pdf</t>
  </si>
  <si>
    <t>http://itie.sn/wp-content/uploads/2021/06/A017129-CARRIERE-Silex-PERIMETRE-ICS-RAMATOO.pdf</t>
  </si>
  <si>
    <t xml:space="preserve">ARRETE_17129 DU 23 JUILLET 2018-AECPV de silex a ICS/TAIBA- RAMATOO </t>
  </si>
  <si>
    <t xml:space="preserve">ARRETE_17130 DU 23 JUILLET 2018-AECPV de calcaire a Bandia-ALBINA SENEGAL </t>
  </si>
  <si>
    <t>http://itie.sn/wp-content/uploads/2021/06/A017130-23-JUILLET-2018-CARRIERE-CALCAIRE-A-BANDIA-ALBINA-SENEGAL-COMMERCE-GENERAL-ASCG.pdf</t>
  </si>
  <si>
    <t xml:space="preserve">ARRETE_017338 DU 29 OCT. 2013-AECPV de gres a Packi-Toglou-IB Distribution </t>
  </si>
  <si>
    <t>http://itie.sn/wp-content/uploads/2021/06/ARRETE-0017338-AUTORISANT-A-OUVRIR-ET-A-EXPLOITER-CARRIERE-PRIVEE-A-PAKI_TOGLOU-GIE-IB-Distribution.pdf</t>
  </si>
  <si>
    <t>ARRETE_17582 DU 26 JUIL. 2018-AECPV de basalte a Tassette-SOCIETE CIVILE IMMOBILIERE DD (SCIDD)</t>
  </si>
  <si>
    <t>http://itie.sn/wp-content/uploads/2021/06/A017582-26-JUIL-2018-CARRIERE-BASALTE-A-TASSETTE-SOCIETE-CIVILE-IMMOBILIERE-SCIDD.pdf</t>
  </si>
  <si>
    <t xml:space="preserve">ARRETE_17626 DU 26 JUIL. 2018-AECPV de silex a Taiba-PROFILEX COMPANY </t>
  </si>
  <si>
    <t>http://itie.sn/wp-content/uploads/2021/06/A017626-26-jUIL-2018-CARRIERE-SILEX-PERIMETRE-ICS-Profilex.pdf</t>
  </si>
  <si>
    <t>ARRETE_18463 DU 15 SEPT. 2015-AECPV de silex a TAIBA-Cheikh Kane</t>
  </si>
  <si>
    <t>http://itie.sn/wp-content/uploads/2021/06/ARRETE-N°-018463_ATTRIBUTION_AUTORISATION_EXPLOITATION-SILEX-PERIMETRE-ICS-CHEIKH-KANE.pdf</t>
  </si>
  <si>
    <t xml:space="preserve">ARRETE_18602 DU 13 AOUT 2018-AECPV de silex a Taiba-GOUYE MBINDE CONCASSAGE SARL </t>
  </si>
  <si>
    <t>http://itie.sn/wp-content/uploads/2021/06/A018602_GOUYE-MBINDE.pdf</t>
  </si>
  <si>
    <t xml:space="preserve">ARRETE_18605 DU 13 AOUT 2018-AECPV de gres a TOGLOU-ARC EN CIEL </t>
  </si>
  <si>
    <t>http://itie.sn/wp-content/uploads/2021/06/A018605_ARC-EN-CIEL.pdf</t>
  </si>
  <si>
    <t xml:space="preserve">ARRETE_21242 du 19 SEPT. 2018-AECPV de basalte a Pout-AGROMINE SUARL </t>
  </si>
  <si>
    <t>http://itie.sn/wp-content/uploads/2021/06/A021242_AGROMINE.pdf</t>
  </si>
  <si>
    <t xml:space="preserve">ARRETE_21243 du 19 SEPT. 2018-AECPV de silex a ICS/TAIBA-CHALLENGERS ASSOCIATES SARL </t>
  </si>
  <si>
    <t>http://itie.sn/wp-content/uploads/2021/06/A021243_CHALLENGER-ASSOCIATES.pdf</t>
  </si>
  <si>
    <t xml:space="preserve">ARRETE_21485 du 27 SEPT. 2018-AECPV de silex a ICS/TAIBA-SOCIETE TIMITA TECHNO SERVICES </t>
  </si>
  <si>
    <t>http://itie.sn/wp-content/uploads/2021/06/A021485_TIMITA.pdf</t>
  </si>
  <si>
    <t xml:space="preserve">ARRETE_21486 du 27 SEPT. 2018-AECPV de silex a ICS/TAIBA-SOCIETE SENEGALAISE DE GRAVIERS SARL </t>
  </si>
  <si>
    <t xml:space="preserve">ARRETE_21488 du 27 SEPT. 2018-AECPV de silex a ICS-ARDIMINES </t>
  </si>
  <si>
    <t>http://itie.sn/wp-content/uploads/2021/06/A021488_Ardimines.pdf</t>
  </si>
  <si>
    <t xml:space="preserve">ARRETE 21997 DU 14 DEC. 2017-AECPV de silex a Taiba-Mouhamed Rassoul Seck Services </t>
  </si>
  <si>
    <t>http://itie.sn/wp-content/uploads/2021/06/A21997_MRS.pdf</t>
  </si>
  <si>
    <t xml:space="preserve">ARRETE_22518 DU 17 OCT. 2018-AECPV de silex a ICS-LAM SUARL </t>
  </si>
  <si>
    <t>http://itie.sn/wp-content/uploads/2021/06/A022518_LAM.pdf</t>
  </si>
  <si>
    <t xml:space="preserve">ARRETE 22731 DU 27 DEC. 2017-AECPV de sable de dune a ICS/TAIBA-Mouvement Federal Ansaroul Ahmadiya </t>
  </si>
  <si>
    <t>http://itie.sn/wp-content/uploads/2021/06/A22731_MFAA.pdf</t>
  </si>
  <si>
    <t>ARRETE_24218 DU 24 OCT. 2019-AECPV de basalte a Diack-El Hadji Bathie DIOP-EGCCBN (ENTREPRISE DE GENIE CIVIL CONCASSEUR BASALTE DU NDIAMBOUR)</t>
  </si>
  <si>
    <t>http://itie.sn/wp-content/uploads/2021/06/ARRETE_024218_PREMIER_RENOUVELLEMENT_AOECPP_BASALTE_ENTREPRISE_GENIE_CICILE_CONCASSEUR_BASALTE_DIACK_2019_1.pdf</t>
  </si>
  <si>
    <t xml:space="preserve">ARRETE_26100 25 NOV. 2019-AECPV gres Toglou- SOMINES GRANULATS SA </t>
  </si>
  <si>
    <t>http://itie.sn/wp-content/uploads/2021/06/A026100-SOMINES-GRANULATS-ARRETE-NOTE.pdf</t>
  </si>
  <si>
    <t>ARRETE_26460 du 29 NOV. 2019-AECPV de silex a ICS-SOCIETE SENEGALAISE DE COMMERCE ET DE SERVICES (SOSECCOS)</t>
  </si>
  <si>
    <t>http://itie.sn/wp-content/uploads/2021/06/A026460_SOSECOS-ARRTETE-NOTE.pdf</t>
  </si>
  <si>
    <t xml:space="preserve">ARRETE_26569 du 11 DEC. 2018-AECPV a gres a Toglou-MRL International Industries SARL </t>
  </si>
  <si>
    <t>http://itie.sn/wp-content/uploads/2021/06/A026569_MRL-1.pdf</t>
  </si>
  <si>
    <t xml:space="preserve">ARRETE_26585 du 11 DEC. 2018-AECPV de gres a Toglou-ETS MOUBARAKA SUARL </t>
  </si>
  <si>
    <t>http://itie.sn/wp-content/uploads/2021/06/A026585_Moubaraka.pdf</t>
  </si>
  <si>
    <t xml:space="preserve">ARRETE_26689 14 DEC. 2018-AECPV de silex a ICS/TAIBA-DIYAN EXPLOITATION MINIERE SUARL </t>
  </si>
  <si>
    <t>http://itie.sn/wp-content/uploads/2021/06/A026689_DIYAN.pdf</t>
  </si>
  <si>
    <t xml:space="preserve">ARRETE_135588 du 22 JUIN 2018-AECPV de silex a Taiba-GLOBAL IMMO SENEGAL SARL </t>
  </si>
  <si>
    <t>http://itie.sn/wp-content/uploads/2021/06/A135588_GLOBAL-IMMO-SENEGAL-GIS.pdf</t>
  </si>
  <si>
    <t xml:space="preserve">ARRETE 01553 du 28 JANV. 2019-AECPV de calcaire a Bandia-SENEGINDIA SARL </t>
  </si>
  <si>
    <t>http://itie.sn/wp-content/uploads/2021/06/A001553-CALCAIRE-SENEGINDIA.pdf</t>
  </si>
  <si>
    <t xml:space="preserve">ARRETE_01556 du 28 JANV. 2019-AECPV de calcaire a Bandia-GENERALE DE REALISATION ET D'EQUIPEMENT SARL </t>
  </si>
  <si>
    <t>http://itie.sn/wp-content/uploads/2021/06/A001556-CALCAIRE-GENERALE-DE-REALISATION-ET-EQUIPEMENTS.pdf</t>
  </si>
  <si>
    <t xml:space="preserve">ARRETE_21240 du 19 SEPT. 2018-AECPV de silex a ICS/TAIBA-LES MAMELLES SARL </t>
  </si>
  <si>
    <t>http://itie.sn/wp-content/uploads/2021/06/A021240_LES-MAMELLES.pdf</t>
  </si>
  <si>
    <t xml:space="preserve">ARRETE_12799 du 12 JUIN 2018-AECPV de silex a Taiba-SAHEL MINING SERVICES SARL </t>
  </si>
  <si>
    <t>http://itie.sn/wp-content/uploads/2021/06/A012799_SAHEL-MINING-SERVICES-SMS.pdf</t>
  </si>
  <si>
    <t xml:space="preserve">ARRETE_06245 du 20 MARS 2018-AECPV de silex a ICS/TAIBA-INSTITUT GEOSCIENCES DE DAKAR SARL </t>
  </si>
  <si>
    <t xml:space="preserve">ARRETE_06244 du 20 MARS 2018-AECPV de sable de dune a ICS/TAIBA-INSTITUT GEOSCIENCES DE DAKAR SARL </t>
  </si>
  <si>
    <t>http://itie.sn/wp-content/uploads/2021/06/A006245_IGDK_SILEX.pdf</t>
  </si>
  <si>
    <t>http://itie.sn/wp-content/uploads/2021/06/A006244_IGDK_SABLE.pdf</t>
  </si>
  <si>
    <t xml:space="preserve">ARRETE_17646 du 27 JUIL 2018-AECPV de silex a Taiba-DIENG &amp; CO ENGINEERING SAS </t>
  </si>
  <si>
    <t>http://itie.sn/wp-content/uploads/2021/06/A017646_DIENGCO.pdf</t>
  </si>
  <si>
    <t>ARRETE 001552 28 JAN. 2019 AUTORISATION EXPLOITATION CARRIERE CALCAIRE A BANDIA-AFRICAINE DE TRAVAUX D'INGENIERIE ET DE SERVICES</t>
  </si>
  <si>
    <t>https://itie.sn/wp-content/uploads/2021/06/ARRETE-001552-28-JAN.-2019-AUTORISATION-EXPLOITATION-CARRIERE-CALCAIRE-A-BANDIA-AFRICAINE-DE-TRAVAUX-DINGENIERIE-ET-DE-SERVICES.pdf</t>
  </si>
  <si>
    <t xml:space="preserve">Arrêté ministériel n° 15101 en date du 22 août 2017 portant renouvellement de l'autorisation d'exploitation
de petite mine d'or à la société LIBIDOR sur le périmètre dénommé « Bondala », Commune de Tomboronkoto (Région de Kédougou) </t>
  </si>
  <si>
    <t>JO Sénégal du 28 Juillet 2018</t>
  </si>
  <si>
    <t>https://itie.sn/wp-content/uploads/2021/06/ARRETE-MINISTERIEL-08847-DU-26-Mai-2017-Transfert-AECPV-CARRIERE-DIACK-ENTREPRISE-MAPATHE-NDIOUCK-A-GECAMINES.pdf</t>
  </si>
  <si>
    <t>https://itie.sn/wp-content/uploads/2021/06/ARRETE-MINISTERIEL-n°-6484-MMITPME-DMG-en-date-22-juin-2009-portant-mutation-et-extension-carriere-de-basalte-de-Mapathe-NDIOUCK.pdf</t>
  </si>
  <si>
    <t>https://itie.sn/wp-content/uploads/2021/06/ARRETE-MINISTERIEL-n°-6485-MMITPME-DMG-en-date-22-juin-2009-portant-mutation-et-extension-carriere-de-basalte-de-Mapathe-NDIOUCK.pdf</t>
  </si>
  <si>
    <t>ARRETE MINISTERIEL 08847 DU 26 Mai 2017-Transfert AECPV CARRIERE DIACK ENTREPRISE MAPATHE NDIOUCK A GECAMINES</t>
  </si>
  <si>
    <t>DECRET 2020-29 DU 08 JANV 20 AUTORISANT L'EXPLOITATION DU PERIMETRE DELIMITANT LE CHAMP SNE SANGOMAR</t>
  </si>
  <si>
    <t>https://itie.sn/wp-content/uploads/2021/06/DECRET-2020-29-DU-08-JANV-20-AUTORISANT-LEXPLOITATION-DU-PERIMETRE-DELIMITANT-LE-CHAMP-SNE-SANGOMAR.pdf</t>
  </si>
  <si>
    <t xml:space="preserve">4a - Décret 2019-412 du 30 janv 2019 portant prorogation 2ème période de 10 mois de fan et north spica                                                                                                                                                            4b - Décret 2019-1757 du 16 Octobre 2019 portant prorogation et relatif à l’extension de fan et north spica                                                                                                                                                                       4d - Arrêté portant approbation de cession FAR Limited à FAR SENEGAL - signé                                                                                                                        Arrêté 18novembre2020 portant approbation de la cession totale des droits obligations et intéréts_Cairn_Woodside                                             DECRET 2020-29 DU 08 JANV 20 AUTORISANT L'EXPLOITATION DU PERIMETRE DELIMITANT LE CHAMP SNE SANGOMAR                     </t>
  </si>
  <si>
    <t>https://itie.sn/wp-content/uploads/2021/06/4a-Decret-2019-412-du-30-janv-2019-portant-prorogation-2eme-periode-de-10-mois-de-fan-et-north-spica.pdf /  https://itie.sn/wp-content/uploads/2021/06/4b-Decret-2019-1757-du-16-Octobre-2019-portant-prorogation-et-relatif-a-lextension-de-fan-et-north-spica.pdf                      / https://itie.sn/wp-content/uploads/2021/06/4d-Arrete-portant-approbation-de-cession-FAR-Limited-a-FAR-SENEGAL-signe.pdf  /   https://itie.sn/wp-content/uploads/2021/06/Arrete-18novembre2020-portant-approbation-de-la-cession-totale-des-droits-obligations-et-interets_Cairn_Woodside.pdf  /   https://itie.sn/wp-content/uploads/2021/06/DECRET-2020-29-DU-08-JANV-20-AUTORISANT-LEXPLOITATION-DU-PERIMETRE-DELIMITANT-LE-CHAMP-SNE-SANGOMAR.pdf</t>
  </si>
  <si>
    <t>décret n° 2017-985</t>
  </si>
  <si>
    <t>décret n° 2017-986</t>
  </si>
  <si>
    <t>4e - Décret 2019 595 autorisant BP-Kosmos-PETROSEN d'exploiter la parcelle sénégalaise B pour GTA</t>
  </si>
  <si>
    <t>https://itie.sn/wp-content/uploads/2021/06/4e-Decret-2019-595-autorisant-BP-Kosmos-PETROSEN-dexploiter-la-parcelle-senegalaise-B-pour-GTA.pdf</t>
  </si>
  <si>
    <t>Decret__2020-542_27 FEVRIER 2020-Premier_Renouvellement_Cayar_Offshore_ORANTO</t>
  </si>
  <si>
    <t>https://itie.sn/wp-content/uploads/2021/06/Decret__2020-542_27-FEVRIER-2020-Premier_Renouvellement_Cayar_Offshore_ORANTO.pdf</t>
  </si>
  <si>
    <t>4f - Décret 2019 746 DU 29 MARS 19 autorisant la période initiale recherche du CRPP-UDO - TOTAL</t>
  </si>
  <si>
    <t>https://itie.sn/wp-content/uploads/2021/06/4f-Decret-2019-746-DU-29-MARS-19-autorisant-la-periode-initiale-recherche-du-CRPP-UDO-TOTAL.pdf</t>
  </si>
  <si>
    <t>Decret__2020-541_27 FEVRIER 2020-Premier_Renouvellement_Saint-Louis_Offshore_ORANTO</t>
  </si>
  <si>
    <t>https://itie.sn/wp-content/uploads/2021/06/Decret__2020-541_27-FEVRIER-2020-Premier_Renouvellement_Saint-Louis_Offshore_ORANTO.pdf</t>
  </si>
  <si>
    <t>Arrêté portant approbation 20%_Total_KNOC_UDO</t>
  </si>
  <si>
    <t>https://itie.sn/wp-content/uploads/2021/06/Arrete-portant-approbation-20_Total_KNOC_UDO.pdf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</si>
</sst>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indexed="8"/>
      <name val="Calibri"/>
      <family val="2"/>
      <scheme val="minor"/>
    </font>
    <font>
      <sz val="10"/>
      <color rgb="FFFF0000"/>
      <name val="Calibri"/>
      <family val="2"/>
      <scheme val="minor"/>
    </font>
    <font>
      <sz val="10"/>
      <color theme="1"/>
      <name val="Calibri"/>
      <family val="2"/>
      <scheme val="minor"/>
    </font>
    <font>
      <sz val="11"/>
      <name val="Calibri"/>
      <family val="2"/>
      <scheme val="minor"/>
    </font>
    <font>
      <sz val="10"/>
      <name val="Calibri"/>
      <family val="2"/>
      <scheme val="minor"/>
    </font>
    <font>
      <vertAlign val="superscript"/>
      <sz val="11"/>
      <color indexed="8"/>
      <name val="Calibri"/>
      <family val="2"/>
      <scheme val="minor"/>
    </font>
    <font>
      <b/>
      <sz val="10"/>
      <color rgb="FFFFFFFF"/>
      <name val="Arial"/>
      <family val="2"/>
    </font>
    <font>
      <b/>
      <sz val="10"/>
      <color rgb="FF000000"/>
      <name val="Arial"/>
      <family val="2"/>
    </font>
    <font>
      <sz val="10"/>
      <color rgb="FF000000"/>
      <name val="Arial"/>
      <family val="2"/>
    </font>
    <font>
      <vertAlign val="superscript"/>
      <sz val="10"/>
      <color rgb="FF000000"/>
      <name val="Arial"/>
      <family val="2"/>
    </font>
    <font>
      <sz val="10"/>
      <color theme="1"/>
      <name val="Arial"/>
      <family val="2"/>
    </font>
    <font>
      <b/>
      <sz val="11"/>
      <color indexed="8"/>
      <name val="Calibri"/>
      <family val="2"/>
      <scheme val="minor"/>
    </font>
    <font>
      <sz val="11"/>
      <color theme="10"/>
      <name val="Calibri"/>
      <family val="2"/>
      <scheme val="minor"/>
    </font>
    <font>
      <b/>
      <sz val="14"/>
      <color indexed="8"/>
      <name val="Calibri"/>
      <family val="2"/>
      <scheme val="minor"/>
    </font>
    <font>
      <b/>
      <sz val="11"/>
      <color rgb="FFFF0000"/>
      <name val="Calibri"/>
      <family val="2"/>
      <scheme val="minor"/>
    </font>
  </fonts>
  <fills count="7">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rgb="FFB8CCE4"/>
        <bgColor indexed="64"/>
      </patternFill>
    </fill>
    <fill>
      <patternFill patternType="solid">
        <fgColor rgb="FFFFFFFF"/>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rgb="FF4F81BD"/>
      </bottom>
      <diagonal/>
    </border>
    <border>
      <left/>
      <right style="medium">
        <color indexed="64"/>
      </right>
      <top style="medium">
        <color indexed="64"/>
      </top>
      <bottom style="medium">
        <color rgb="FF4F81BD"/>
      </bottom>
      <diagonal/>
    </border>
    <border>
      <left style="medium">
        <color indexed="64"/>
      </left>
      <right/>
      <top/>
      <bottom style="medium">
        <color rgb="FF4F81BD"/>
      </bottom>
      <diagonal/>
    </border>
    <border>
      <left/>
      <right style="medium">
        <color indexed="64"/>
      </right>
      <top/>
      <bottom style="medium">
        <color rgb="FF4F81BD"/>
      </bottom>
      <diagonal/>
    </border>
    <border>
      <left/>
      <right style="medium">
        <color indexed="64"/>
      </right>
      <top style="medium">
        <color rgb="FF4F81BD"/>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rgb="FF4F81BD"/>
      </bottom>
      <diagonal/>
    </border>
    <border>
      <left style="medium">
        <color indexed="64"/>
      </left>
      <right style="medium">
        <color indexed="64"/>
      </right>
      <top style="medium">
        <color rgb="FF4F81BD"/>
      </top>
      <bottom/>
      <diagonal/>
    </border>
    <border>
      <left style="medium">
        <color indexed="64"/>
      </left>
      <right style="medium">
        <color indexed="64"/>
      </right>
      <top/>
      <bottom style="medium">
        <color rgb="FF4F81BD"/>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209">
    <xf numFmtId="0" fontId="0" fillId="0" borderId="0" xfId="0"/>
    <xf numFmtId="0" fontId="0" fillId="0" borderId="1" xfId="0" applyBorder="1" applyAlignment="1">
      <alignment vertical="center"/>
    </xf>
    <xf numFmtId="0" fontId="0" fillId="0" borderId="1" xfId="0" applyBorder="1" applyAlignment="1">
      <alignment vertical="center" wrapText="1"/>
    </xf>
    <xf numFmtId="0" fontId="4" fillId="0" borderId="1" xfId="0" applyFont="1" applyBorder="1" applyAlignment="1">
      <alignment vertical="center" wrapText="1"/>
    </xf>
    <xf numFmtId="0" fontId="0" fillId="0" borderId="0" xfId="0" applyAlignment="1">
      <alignment vertical="center" wrapText="1"/>
    </xf>
    <xf numFmtId="0" fontId="2" fillId="0" borderId="1" xfId="0" applyFont="1" applyBorder="1" applyAlignment="1">
      <alignment vertical="center"/>
    </xf>
    <xf numFmtId="0" fontId="5" fillId="0" borderId="1" xfId="0" applyFont="1" applyBorder="1" applyAlignment="1">
      <alignment vertical="center" wrapText="1"/>
    </xf>
    <xf numFmtId="0" fontId="0" fillId="0" borderId="0" xfId="0" applyAlignment="1">
      <alignment vertical="center"/>
    </xf>
    <xf numFmtId="0" fontId="3" fillId="0" borderId="1" xfId="1" applyBorder="1" applyAlignment="1">
      <alignment vertical="center"/>
    </xf>
    <xf numFmtId="0" fontId="0" fillId="0" borderId="2" xfId="0" applyBorder="1" applyAlignment="1">
      <alignment vertical="center"/>
    </xf>
    <xf numFmtId="0" fontId="4" fillId="0" borderId="3" xfId="0"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3" fillId="0" borderId="16" xfId="1"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vertical="center"/>
    </xf>
    <xf numFmtId="0" fontId="7" fillId="0" borderId="1" xfId="0" applyFont="1" applyFill="1" applyBorder="1"/>
    <xf numFmtId="14" fontId="8" fillId="0" borderId="1" xfId="0" applyNumberFormat="1" applyFont="1" applyFill="1" applyBorder="1" applyAlignment="1">
      <alignment horizontal="left"/>
    </xf>
    <xf numFmtId="0" fontId="0" fillId="0" borderId="1" xfId="0" applyFill="1" applyBorder="1"/>
    <xf numFmtId="14" fontId="0" fillId="0" borderId="1" xfId="0" applyNumberFormat="1" applyFill="1" applyBorder="1"/>
    <xf numFmtId="14" fontId="7" fillId="0" borderId="1" xfId="0" applyNumberFormat="1" applyFont="1" applyFill="1" applyBorder="1"/>
    <xf numFmtId="14" fontId="7" fillId="0" borderId="1" xfId="0" applyNumberFormat="1" applyFont="1" applyFill="1" applyBorder="1" applyAlignment="1">
      <alignment horizontal="left"/>
    </xf>
    <xf numFmtId="0" fontId="0" fillId="0" borderId="1" xfId="0" applyBorder="1"/>
    <xf numFmtId="0" fontId="7" fillId="0" borderId="1"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0" fillId="2" borderId="20"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 fillId="0" borderId="0" xfId="2"/>
    <xf numFmtId="0" fontId="6" fillId="3" borderId="23" xfId="2" applyFont="1" applyFill="1" applyBorder="1" applyAlignment="1">
      <alignment vertical="center" wrapText="1"/>
    </xf>
    <xf numFmtId="0" fontId="6" fillId="3" borderId="23" xfId="2" applyFont="1" applyFill="1" applyBorder="1" applyAlignment="1">
      <alignment vertical="center"/>
    </xf>
    <xf numFmtId="0" fontId="12" fillId="5" borderId="26" xfId="2" applyFont="1" applyFill="1" applyBorder="1" applyAlignment="1">
      <alignment horizontal="center" vertical="center"/>
    </xf>
    <xf numFmtId="0" fontId="12" fillId="5" borderId="28" xfId="2" applyFont="1" applyFill="1" applyBorder="1" applyAlignment="1">
      <alignment horizontal="center" vertical="center"/>
    </xf>
    <xf numFmtId="0" fontId="12" fillId="5" borderId="24" xfId="2" applyFont="1" applyFill="1" applyBorder="1" applyAlignment="1">
      <alignment horizontal="center" vertical="center"/>
    </xf>
    <xf numFmtId="0" fontId="12" fillId="5" borderId="25" xfId="2" applyFont="1" applyFill="1" applyBorder="1" applyAlignment="1">
      <alignment horizontal="left" vertical="center" wrapText="1"/>
    </xf>
    <xf numFmtId="0" fontId="12" fillId="4" borderId="29" xfId="2" applyFont="1" applyFill="1" applyBorder="1" applyAlignment="1">
      <alignment horizontal="left" vertical="center" wrapText="1"/>
    </xf>
    <xf numFmtId="0" fontId="12" fillId="4" borderId="25" xfId="2" applyFont="1" applyFill="1" applyBorder="1" applyAlignment="1">
      <alignment horizontal="left" vertical="center" wrapText="1"/>
    </xf>
    <xf numFmtId="0" fontId="6" fillId="3" borderId="35" xfId="2" applyFont="1" applyFill="1" applyBorder="1" applyAlignment="1">
      <alignment vertical="center"/>
    </xf>
    <xf numFmtId="0" fontId="12" fillId="5" borderId="34" xfId="2" applyFont="1" applyFill="1" applyBorder="1" applyAlignment="1">
      <alignment horizontal="left" vertical="center" wrapText="1"/>
    </xf>
    <xf numFmtId="0" fontId="12" fillId="5" borderId="36" xfId="2" applyFont="1" applyFill="1" applyBorder="1" applyAlignment="1">
      <alignment horizontal="left" vertical="center" wrapText="1"/>
    </xf>
    <xf numFmtId="0" fontId="12" fillId="5" borderId="24" xfId="2" applyFont="1" applyFill="1" applyBorder="1" applyAlignment="1">
      <alignment horizontal="left" vertical="center" wrapText="1"/>
    </xf>
    <xf numFmtId="0" fontId="12" fillId="5" borderId="26" xfId="2" applyFont="1" applyFill="1" applyBorder="1" applyAlignment="1">
      <alignment horizontal="left" vertical="center" wrapText="1"/>
    </xf>
    <xf numFmtId="0" fontId="10" fillId="2" borderId="33" xfId="2" applyFont="1" applyFill="1" applyBorder="1" applyAlignment="1">
      <alignment horizontal="center" vertical="center" wrapText="1"/>
    </xf>
    <xf numFmtId="0" fontId="11" fillId="3" borderId="35" xfId="2" applyFont="1" applyFill="1" applyBorder="1" applyAlignment="1">
      <alignment horizontal="left" vertical="center" wrapText="1"/>
    </xf>
    <xf numFmtId="0" fontId="12" fillId="4" borderId="38" xfId="2" applyFont="1" applyFill="1" applyBorder="1" applyAlignment="1">
      <alignment horizontal="left" vertical="center" wrapText="1"/>
    </xf>
    <xf numFmtId="0" fontId="12" fillId="4" borderId="36" xfId="2" applyFont="1" applyFill="1" applyBorder="1" applyAlignment="1">
      <alignment horizontal="left" vertical="center" wrapText="1"/>
    </xf>
    <xf numFmtId="0" fontId="6" fillId="4" borderId="37" xfId="2" applyFont="1" applyFill="1" applyBorder="1" applyAlignment="1">
      <alignment vertical="center" wrapText="1"/>
    </xf>
    <xf numFmtId="0" fontId="6" fillId="3" borderId="22" xfId="2" applyFont="1" applyFill="1" applyBorder="1" applyAlignment="1">
      <alignment vertical="center" wrapText="1"/>
    </xf>
    <xf numFmtId="0" fontId="12" fillId="4" borderId="22" xfId="2" applyFont="1" applyFill="1" applyBorder="1" applyAlignment="1">
      <alignment horizontal="left" vertical="center" wrapText="1"/>
    </xf>
    <xf numFmtId="0" fontId="12" fillId="5" borderId="22" xfId="2" applyFont="1" applyFill="1" applyBorder="1" applyAlignment="1">
      <alignment horizontal="left" vertical="center" wrapText="1"/>
    </xf>
    <xf numFmtId="0" fontId="6" fillId="3" borderId="22" xfId="2" applyFont="1" applyFill="1" applyBorder="1" applyAlignment="1">
      <alignment vertical="center"/>
    </xf>
    <xf numFmtId="0" fontId="6" fillId="4" borderId="22" xfId="2" applyFont="1" applyFill="1" applyBorder="1" applyAlignment="1">
      <alignment vertical="center" wrapText="1"/>
    </xf>
    <xf numFmtId="0" fontId="12" fillId="0" borderId="25" xfId="2" applyFont="1" applyBorder="1" applyAlignment="1">
      <alignment horizontal="left" vertical="center" wrapText="1"/>
    </xf>
    <xf numFmtId="0" fontId="12" fillId="0" borderId="22" xfId="2" applyFont="1" applyBorder="1" applyAlignment="1">
      <alignment horizontal="left" vertical="center" wrapText="1"/>
    </xf>
    <xf numFmtId="0" fontId="14" fillId="0" borderId="25" xfId="2" applyFont="1" applyBorder="1" applyAlignment="1">
      <alignment horizontal="left" vertical="center" wrapText="1"/>
    </xf>
    <xf numFmtId="0" fontId="12" fillId="4" borderId="27" xfId="2" applyFont="1" applyFill="1" applyBorder="1" applyAlignment="1">
      <alignment horizontal="left" vertical="center" wrapText="1"/>
    </xf>
    <xf numFmtId="0" fontId="14" fillId="5" borderId="25" xfId="2" applyFont="1" applyFill="1" applyBorder="1" applyAlignment="1">
      <alignment horizontal="left" vertical="center" wrapText="1"/>
    </xf>
    <xf numFmtId="0" fontId="12" fillId="5" borderId="27" xfId="2" applyFont="1" applyFill="1" applyBorder="1" applyAlignment="1">
      <alignment horizontal="left" vertical="center" wrapText="1"/>
    </xf>
    <xf numFmtId="0" fontId="14" fillId="4" borderId="25" xfId="2" applyFont="1" applyFill="1" applyBorder="1" applyAlignment="1">
      <alignment horizontal="left" vertical="center" wrapText="1"/>
    </xf>
    <xf numFmtId="0" fontId="6" fillId="3" borderId="35" xfId="2" applyFont="1" applyFill="1" applyBorder="1" applyAlignment="1">
      <alignment vertical="center" wrapText="1"/>
    </xf>
    <xf numFmtId="15" fontId="14" fillId="5" borderId="36" xfId="2" applyNumberFormat="1" applyFont="1" applyFill="1" applyBorder="1" applyAlignment="1">
      <alignment horizontal="center" vertical="center" wrapText="1"/>
    </xf>
    <xf numFmtId="0" fontId="12" fillId="5" borderId="37" xfId="2" applyFont="1" applyFill="1" applyBorder="1" applyAlignment="1">
      <alignment horizontal="center" vertical="center" wrapText="1"/>
    </xf>
    <xf numFmtId="15" fontId="12" fillId="5" borderId="34" xfId="2" applyNumberFormat="1" applyFont="1" applyFill="1" applyBorder="1" applyAlignment="1">
      <alignment horizontal="center" vertical="center" wrapText="1"/>
    </xf>
    <xf numFmtId="15" fontId="12" fillId="5" borderId="36" xfId="2" applyNumberFormat="1" applyFont="1" applyFill="1" applyBorder="1" applyAlignment="1">
      <alignment horizontal="center" vertical="center" wrapText="1"/>
    </xf>
    <xf numFmtId="0" fontId="12" fillId="5" borderId="34" xfId="2" applyFont="1" applyFill="1" applyBorder="1" applyAlignment="1">
      <alignment horizontal="center" vertical="center" wrapText="1"/>
    </xf>
    <xf numFmtId="0" fontId="12" fillId="5" borderId="36" xfId="2" applyFont="1" applyFill="1" applyBorder="1" applyAlignment="1">
      <alignment horizontal="center" vertical="center" wrapText="1"/>
    </xf>
    <xf numFmtId="0" fontId="0" fillId="0" borderId="38" xfId="0" applyBorder="1" applyAlignment="1">
      <alignment horizontal="center" vertical="center"/>
    </xf>
    <xf numFmtId="0" fontId="1" fillId="0" borderId="41" xfId="2" applyBorder="1"/>
    <xf numFmtId="0" fontId="1" fillId="0" borderId="42" xfId="2" applyBorder="1"/>
    <xf numFmtId="0" fontId="15" fillId="0" borderId="0" xfId="0" applyFont="1" applyAlignment="1">
      <alignment horizontal="center" vertical="center"/>
    </xf>
    <xf numFmtId="0" fontId="0" fillId="0" borderId="0" xfId="0" applyAlignment="1">
      <alignment horizontal="center" vertical="center"/>
    </xf>
    <xf numFmtId="0" fontId="0" fillId="0" borderId="43" xfId="0" applyBorder="1" applyAlignment="1">
      <alignment vertical="center"/>
    </xf>
    <xf numFmtId="0" fontId="4" fillId="0" borderId="44" xfId="0" applyFont="1" applyBorder="1" applyAlignment="1">
      <alignment vertical="center" wrapText="1"/>
    </xf>
    <xf numFmtId="0" fontId="4" fillId="0" borderId="0" xfId="0" applyFont="1" applyBorder="1" applyAlignment="1">
      <alignment vertical="center" wrapText="1"/>
    </xf>
    <xf numFmtId="0" fontId="0" fillId="0" borderId="0" xfId="0" applyBorder="1"/>
    <xf numFmtId="0" fontId="3" fillId="0" borderId="1" xfId="1" applyBorder="1" applyAlignment="1">
      <alignment vertical="center" wrapText="1"/>
    </xf>
    <xf numFmtId="0" fontId="3" fillId="0" borderId="0" xfId="1" applyAlignment="1">
      <alignment vertical="center" wrapText="1"/>
    </xf>
    <xf numFmtId="0" fontId="2" fillId="0" borderId="1"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16" fillId="0" borderId="1" xfId="1" applyFont="1" applyBorder="1" applyAlignment="1">
      <alignment vertical="center" wrapText="1"/>
    </xf>
    <xf numFmtId="0" fontId="0" fillId="6" borderId="1" xfId="0" applyFill="1" applyBorder="1" applyAlignment="1">
      <alignment vertical="center"/>
    </xf>
    <xf numFmtId="0" fontId="4" fillId="0" borderId="1" xfId="0" applyFont="1" applyFill="1" applyBorder="1" applyAlignment="1">
      <alignment vertical="center" wrapText="1"/>
    </xf>
    <xf numFmtId="0" fontId="3" fillId="0" borderId="3" xfId="1" applyBorder="1" applyAlignment="1">
      <alignment vertical="center" wrapText="1"/>
    </xf>
    <xf numFmtId="0" fontId="3" fillId="0" borderId="0" xfId="1"/>
    <xf numFmtId="0" fontId="3" fillId="0" borderId="0" xfId="1" applyAlignment="1">
      <alignment wrapText="1"/>
    </xf>
    <xf numFmtId="0" fontId="0" fillId="0" borderId="0" xfId="0" applyAlignment="1">
      <alignment wrapText="1"/>
    </xf>
    <xf numFmtId="0" fontId="0" fillId="6" borderId="1" xfId="0" applyFill="1" applyBorder="1" applyAlignment="1">
      <alignment vertical="center" wrapText="1"/>
    </xf>
    <xf numFmtId="0" fontId="3" fillId="0" borderId="1" xfId="1" applyFill="1" applyBorder="1" applyAlignment="1">
      <alignment vertical="center" wrapText="1"/>
    </xf>
    <xf numFmtId="0" fontId="5" fillId="0" borderId="1" xfId="0" applyFont="1" applyFill="1" applyBorder="1" applyAlignment="1">
      <alignment vertical="center" wrapText="1"/>
    </xf>
    <xf numFmtId="0" fontId="12" fillId="4" borderId="26" xfId="2" applyFont="1" applyFill="1" applyBorder="1" applyAlignment="1">
      <alignment horizontal="center" vertical="center" wrapText="1"/>
    </xf>
    <xf numFmtId="0" fontId="12" fillId="4" borderId="35" xfId="2" applyFont="1" applyFill="1" applyBorder="1" applyAlignment="1">
      <alignment horizontal="center" vertical="center" wrapText="1"/>
    </xf>
    <xf numFmtId="0" fontId="12" fillId="5" borderId="36" xfId="2" applyFont="1" applyFill="1" applyBorder="1" applyAlignment="1">
      <alignment horizontal="center" vertical="center" wrapText="1"/>
    </xf>
    <xf numFmtId="0" fontId="18" fillId="0" borderId="1" xfId="0" applyFont="1" applyBorder="1" applyAlignment="1">
      <alignment vertical="center"/>
    </xf>
    <xf numFmtId="9" fontId="12" fillId="4" borderId="36" xfId="2" applyNumberFormat="1" applyFont="1" applyFill="1" applyBorder="1" applyAlignment="1">
      <alignment horizontal="center" vertical="center" wrapText="1"/>
    </xf>
    <xf numFmtId="0" fontId="12" fillId="5" borderId="35" xfId="2" applyFont="1" applyFill="1" applyBorder="1" applyAlignment="1">
      <alignment horizontal="center" vertical="center" wrapText="1"/>
    </xf>
    <xf numFmtId="9" fontId="12" fillId="4" borderId="35" xfId="2" applyNumberFormat="1" applyFont="1" applyFill="1" applyBorder="1" applyAlignment="1">
      <alignment horizontal="center" vertical="center" wrapText="1"/>
    </xf>
    <xf numFmtId="0" fontId="6" fillId="4" borderId="35" xfId="2" applyFont="1" applyFill="1" applyBorder="1" applyAlignment="1">
      <alignment vertical="center" wrapText="1"/>
    </xf>
    <xf numFmtId="9" fontId="12" fillId="0" borderId="36" xfId="2" applyNumberFormat="1" applyFont="1" applyBorder="1" applyAlignment="1">
      <alignment horizontal="center" vertical="center" wrapText="1"/>
    </xf>
    <xf numFmtId="9" fontId="12" fillId="0" borderId="35" xfId="2" applyNumberFormat="1" applyFont="1" applyBorder="1" applyAlignment="1">
      <alignment horizontal="center" vertical="center" wrapText="1"/>
    </xf>
    <xf numFmtId="9" fontId="12" fillId="4" borderId="37" xfId="2" applyNumberFormat="1" applyFont="1" applyFill="1" applyBorder="1" applyAlignment="1">
      <alignment horizontal="center" vertical="center" wrapText="1"/>
    </xf>
    <xf numFmtId="9" fontId="12" fillId="5" borderId="36" xfId="2" applyNumberFormat="1" applyFont="1" applyFill="1" applyBorder="1" applyAlignment="1">
      <alignment horizontal="center" vertical="center" wrapText="1"/>
    </xf>
    <xf numFmtId="9" fontId="12" fillId="5" borderId="37" xfId="2" applyNumberFormat="1" applyFont="1" applyFill="1" applyBorder="1" applyAlignment="1">
      <alignment horizontal="center" vertical="center" wrapText="1"/>
    </xf>
    <xf numFmtId="9" fontId="12" fillId="4" borderId="38" xfId="2" applyNumberFormat="1" applyFont="1" applyFill="1" applyBorder="1" applyAlignment="1">
      <alignment horizontal="center" vertical="center" wrapText="1"/>
    </xf>
    <xf numFmtId="0" fontId="17" fillId="0" borderId="2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8" xfId="0" applyFont="1" applyBorder="1" applyAlignment="1">
      <alignment horizontal="center" vertical="center" wrapText="1"/>
    </xf>
    <xf numFmtId="0" fontId="3" fillId="4" borderId="30" xfId="1" applyFill="1" applyBorder="1" applyAlignment="1">
      <alignment horizontal="center" vertical="center"/>
    </xf>
    <xf numFmtId="0" fontId="12" fillId="4" borderId="26" xfId="2" applyFont="1" applyFill="1" applyBorder="1" applyAlignment="1">
      <alignment horizontal="center" vertical="center"/>
    </xf>
    <xf numFmtId="0" fontId="12" fillId="4" borderId="28" xfId="2" applyFont="1" applyFill="1" applyBorder="1" applyAlignment="1">
      <alignment horizontal="center" vertical="center"/>
    </xf>
    <xf numFmtId="0" fontId="12" fillId="0" borderId="24" xfId="2" applyFont="1" applyBorder="1" applyAlignment="1">
      <alignment horizontal="center" vertical="center"/>
    </xf>
    <xf numFmtId="0" fontId="12" fillId="0" borderId="23" xfId="2" applyFont="1" applyBorder="1" applyAlignment="1">
      <alignment horizontal="center" vertical="center"/>
    </xf>
    <xf numFmtId="0" fontId="12" fillId="4" borderId="24" xfId="2" applyFont="1" applyFill="1" applyBorder="1" applyAlignment="1">
      <alignment horizontal="center" vertical="center"/>
    </xf>
    <xf numFmtId="0" fontId="12" fillId="4" borderId="23" xfId="2" applyFont="1" applyFill="1" applyBorder="1" applyAlignment="1">
      <alignment horizontal="center" vertical="center"/>
    </xf>
    <xf numFmtId="0" fontId="12" fillId="5" borderId="31" xfId="2" applyFont="1" applyFill="1" applyBorder="1" applyAlignment="1">
      <alignment horizontal="center" vertical="center"/>
    </xf>
    <xf numFmtId="0" fontId="12" fillId="5" borderId="32" xfId="2" applyFont="1" applyFill="1" applyBorder="1" applyAlignment="1">
      <alignment horizontal="center" vertical="center"/>
    </xf>
    <xf numFmtId="0" fontId="3" fillId="0" borderId="24" xfId="1" applyBorder="1" applyAlignment="1">
      <alignment horizontal="center" vertical="center"/>
    </xf>
    <xf numFmtId="0" fontId="12" fillId="4" borderId="30" xfId="2" applyFont="1" applyFill="1" applyBorder="1" applyAlignment="1">
      <alignment horizontal="center" vertical="center"/>
    </xf>
    <xf numFmtId="0" fontId="3" fillId="4" borderId="24" xfId="1" applyFill="1" applyBorder="1" applyAlignment="1">
      <alignment horizontal="center" vertical="center"/>
    </xf>
    <xf numFmtId="0" fontId="12" fillId="0" borderId="26" xfId="2" applyFont="1" applyBorder="1" applyAlignment="1">
      <alignment horizontal="center" vertical="center"/>
    </xf>
    <xf numFmtId="0" fontId="12" fillId="0" borderId="24"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3" xfId="2" applyFont="1" applyBorder="1" applyAlignment="1">
      <alignment horizontal="center" vertical="center" wrapText="1"/>
    </xf>
    <xf numFmtId="0" fontId="3" fillId="0" borderId="24" xfId="1" applyBorder="1" applyAlignment="1">
      <alignment horizontal="center" vertical="center" wrapText="1"/>
    </xf>
    <xf numFmtId="0" fontId="1" fillId="0" borderId="17" xfId="2" applyBorder="1" applyAlignment="1">
      <alignment horizontal="center"/>
    </xf>
    <xf numFmtId="0" fontId="1" fillId="0" borderId="18" xfId="2" applyBorder="1" applyAlignment="1">
      <alignment horizontal="center"/>
    </xf>
    <xf numFmtId="0" fontId="3" fillId="4" borderId="24" xfId="1" applyFill="1" applyBorder="1" applyAlignment="1">
      <alignment horizontal="center" vertical="center" wrapText="1"/>
    </xf>
    <xf numFmtId="0" fontId="12" fillId="4" borderId="28" xfId="2" applyFont="1" applyFill="1" applyBorder="1" applyAlignment="1">
      <alignment horizontal="center" vertical="center" wrapText="1"/>
    </xf>
    <xf numFmtId="0" fontId="12" fillId="4" borderId="24" xfId="2" applyFont="1" applyFill="1" applyBorder="1" applyAlignment="1">
      <alignment horizontal="center" vertical="center" wrapText="1"/>
    </xf>
    <xf numFmtId="0" fontId="12" fillId="5" borderId="31" xfId="2" applyFont="1" applyFill="1" applyBorder="1" applyAlignment="1">
      <alignment horizontal="center" vertical="center" wrapText="1"/>
    </xf>
    <xf numFmtId="0" fontId="12" fillId="5" borderId="32" xfId="2" applyFont="1" applyFill="1" applyBorder="1" applyAlignment="1">
      <alignment horizontal="center" vertical="center" wrapText="1"/>
    </xf>
    <xf numFmtId="0" fontId="12" fillId="4" borderId="30" xfId="2" applyFont="1" applyFill="1" applyBorder="1" applyAlignment="1">
      <alignment horizontal="center" vertical="center" wrapText="1"/>
    </xf>
    <xf numFmtId="0" fontId="12" fillId="4" borderId="26" xfId="2" applyFont="1" applyFill="1" applyBorder="1" applyAlignment="1">
      <alignment horizontal="center" vertical="center" wrapText="1"/>
    </xf>
    <xf numFmtId="0" fontId="3" fillId="4" borderId="30" xfId="1" applyFill="1" applyBorder="1" applyAlignment="1">
      <alignment horizontal="center" vertical="center" wrapText="1"/>
    </xf>
    <xf numFmtId="0" fontId="12" fillId="5" borderId="24" xfId="2" applyFont="1" applyFill="1" applyBorder="1" applyAlignment="1">
      <alignment horizontal="center" vertical="center"/>
    </xf>
    <xf numFmtId="0" fontId="12" fillId="5" borderId="26" xfId="2" applyFont="1" applyFill="1"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2" fillId="5" borderId="30" xfId="2" applyFont="1" applyFill="1" applyBorder="1" applyAlignment="1">
      <alignment horizontal="center" vertical="center" wrapText="1"/>
    </xf>
    <xf numFmtId="0" fontId="12" fillId="5" borderId="28" xfId="2" applyFont="1" applyFill="1" applyBorder="1" applyAlignment="1">
      <alignment horizontal="center" vertical="center" wrapText="1"/>
    </xf>
    <xf numFmtId="0" fontId="12" fillId="4" borderId="38" xfId="2" applyFont="1" applyFill="1" applyBorder="1" applyAlignment="1">
      <alignment horizontal="left" vertical="center" wrapText="1"/>
    </xf>
    <xf numFmtId="0" fontId="12" fillId="4" borderId="35" xfId="2" applyFont="1" applyFill="1" applyBorder="1" applyAlignment="1">
      <alignment horizontal="left" vertical="center" wrapText="1"/>
    </xf>
    <xf numFmtId="0" fontId="12" fillId="4" borderId="24" xfId="2" applyFont="1" applyFill="1" applyBorder="1" applyAlignment="1">
      <alignment horizontal="left" vertical="center" wrapText="1"/>
    </xf>
    <xf numFmtId="0" fontId="12" fillId="4" borderId="28" xfId="2" applyFont="1" applyFill="1" applyBorder="1" applyAlignment="1">
      <alignment horizontal="left" vertical="center" wrapText="1"/>
    </xf>
    <xf numFmtId="15" fontId="12" fillId="4" borderId="38" xfId="2" applyNumberFormat="1" applyFont="1" applyFill="1" applyBorder="1" applyAlignment="1">
      <alignment horizontal="center" vertical="center" wrapText="1"/>
    </xf>
    <xf numFmtId="15" fontId="12" fillId="4" borderId="35" xfId="2" applyNumberFormat="1" applyFont="1" applyFill="1" applyBorder="1" applyAlignment="1">
      <alignment horizontal="center" vertical="center" wrapText="1"/>
    </xf>
    <xf numFmtId="0" fontId="12" fillId="4" borderId="30" xfId="2" applyFont="1" applyFill="1" applyBorder="1" applyAlignment="1">
      <alignment horizontal="left" vertical="center" wrapText="1"/>
    </xf>
    <xf numFmtId="0" fontId="12" fillId="4" borderId="26" xfId="2" applyFont="1" applyFill="1" applyBorder="1" applyAlignment="1">
      <alignment horizontal="left" vertical="center" wrapText="1"/>
    </xf>
    <xf numFmtId="15" fontId="12" fillId="4" borderId="36" xfId="2" applyNumberFormat="1" applyFont="1" applyFill="1" applyBorder="1" applyAlignment="1">
      <alignment horizontal="center" vertical="center" wrapText="1"/>
    </xf>
    <xf numFmtId="15" fontId="12" fillId="4" borderId="37" xfId="2" applyNumberFormat="1" applyFont="1" applyFill="1" applyBorder="1" applyAlignment="1">
      <alignment horizontal="center" vertical="center" wrapText="1"/>
    </xf>
    <xf numFmtId="0" fontId="12" fillId="4" borderId="38" xfId="2" applyFont="1" applyFill="1" applyBorder="1" applyAlignment="1">
      <alignment horizontal="center" vertical="center" wrapText="1"/>
    </xf>
    <xf numFmtId="0" fontId="12" fillId="4" borderId="36" xfId="2" applyFont="1" applyFill="1" applyBorder="1" applyAlignment="1">
      <alignment horizontal="center" vertical="center" wrapText="1"/>
    </xf>
    <xf numFmtId="0" fontId="12" fillId="4" borderId="37" xfId="2" applyFont="1" applyFill="1" applyBorder="1" applyAlignment="1">
      <alignment horizontal="center" vertical="center" wrapText="1"/>
    </xf>
    <xf numFmtId="0" fontId="12" fillId="4" borderId="34" xfId="2" applyFont="1" applyFill="1" applyBorder="1" applyAlignment="1">
      <alignment horizontal="left" vertical="center" wrapText="1"/>
    </xf>
    <xf numFmtId="0" fontId="12" fillId="4" borderId="37" xfId="2" applyFont="1" applyFill="1" applyBorder="1" applyAlignment="1">
      <alignment horizontal="left" vertical="center" wrapText="1"/>
    </xf>
    <xf numFmtId="0" fontId="12" fillId="4" borderId="34" xfId="2" applyFont="1" applyFill="1" applyBorder="1" applyAlignment="1">
      <alignment horizontal="center" vertical="center" wrapText="1"/>
    </xf>
    <xf numFmtId="15" fontId="12" fillId="4" borderId="34" xfId="2" applyNumberFormat="1" applyFont="1" applyFill="1" applyBorder="1" applyAlignment="1">
      <alignment horizontal="center" vertical="center" wrapText="1"/>
    </xf>
    <xf numFmtId="0" fontId="12" fillId="5" borderId="38" xfId="2" applyFont="1" applyFill="1" applyBorder="1" applyAlignment="1">
      <alignment horizontal="left" vertical="center" wrapText="1"/>
    </xf>
    <xf numFmtId="0" fontId="12" fillId="5" borderId="37" xfId="2" applyFont="1" applyFill="1" applyBorder="1" applyAlignment="1">
      <alignment horizontal="left" vertical="center" wrapText="1"/>
    </xf>
    <xf numFmtId="0" fontId="12" fillId="5" borderId="30" xfId="2" applyFont="1" applyFill="1" applyBorder="1" applyAlignment="1">
      <alignment horizontal="left" vertical="center" wrapText="1"/>
    </xf>
    <xf numFmtId="0" fontId="12" fillId="5" borderId="28" xfId="2" applyFont="1" applyFill="1" applyBorder="1" applyAlignment="1">
      <alignment horizontal="left" vertical="center" wrapText="1"/>
    </xf>
    <xf numFmtId="0" fontId="12" fillId="4" borderId="36" xfId="2" applyFont="1" applyFill="1" applyBorder="1" applyAlignment="1">
      <alignment horizontal="left" vertical="center" wrapText="1"/>
    </xf>
    <xf numFmtId="0" fontId="12" fillId="4" borderId="23" xfId="2" applyFont="1" applyFill="1" applyBorder="1" applyAlignment="1">
      <alignment horizontal="left" vertical="center" wrapText="1"/>
    </xf>
    <xf numFmtId="0" fontId="12" fillId="4" borderId="35" xfId="2" applyFont="1" applyFill="1" applyBorder="1" applyAlignment="1">
      <alignment horizontal="center" vertical="center" wrapText="1"/>
    </xf>
    <xf numFmtId="0" fontId="12" fillId="0" borderId="34" xfId="2" applyFont="1" applyBorder="1" applyAlignment="1">
      <alignment horizontal="left" vertical="center" wrapText="1"/>
    </xf>
    <xf numFmtId="0" fontId="12" fillId="0" borderId="36" xfId="2" applyFont="1" applyBorder="1" applyAlignment="1">
      <alignment horizontal="left" vertical="center" wrapText="1"/>
    </xf>
    <xf numFmtId="0" fontId="12" fillId="0" borderId="35" xfId="2" applyFont="1" applyBorder="1" applyAlignment="1">
      <alignment horizontal="left" vertical="center" wrapText="1"/>
    </xf>
    <xf numFmtId="0" fontId="12" fillId="0" borderId="24" xfId="2" applyFont="1" applyBorder="1" applyAlignment="1">
      <alignment horizontal="left" vertical="center" wrapText="1"/>
    </xf>
    <xf numFmtId="0" fontId="12" fillId="0" borderId="26" xfId="2" applyFont="1" applyBorder="1" applyAlignment="1">
      <alignment horizontal="left" vertical="center" wrapText="1"/>
    </xf>
    <xf numFmtId="0" fontId="12" fillId="0" borderId="23" xfId="2" applyFont="1" applyBorder="1" applyAlignment="1">
      <alignment horizontal="left" vertical="center" wrapText="1"/>
    </xf>
    <xf numFmtId="15" fontId="12" fillId="0" borderId="34" xfId="2" applyNumberFormat="1" applyFont="1" applyBorder="1" applyAlignment="1">
      <alignment horizontal="center" vertical="center" wrapText="1"/>
    </xf>
    <xf numFmtId="15" fontId="12" fillId="0" borderId="36" xfId="2" applyNumberFormat="1" applyFont="1" applyBorder="1" applyAlignment="1">
      <alignment horizontal="center" vertical="center" wrapText="1"/>
    </xf>
    <xf numFmtId="15" fontId="12" fillId="0" borderId="35" xfId="2" applyNumberFormat="1" applyFont="1" applyBorder="1" applyAlignment="1">
      <alignment horizontal="center" vertical="center" wrapText="1"/>
    </xf>
    <xf numFmtId="0" fontId="12" fillId="0" borderId="34" xfId="2" applyFont="1" applyBorder="1" applyAlignment="1">
      <alignment horizontal="center" vertical="center" wrapText="1"/>
    </xf>
    <xf numFmtId="0" fontId="12" fillId="0" borderId="36" xfId="2" applyFont="1" applyBorder="1" applyAlignment="1">
      <alignment horizontal="center" vertical="center" wrapText="1"/>
    </xf>
    <xf numFmtId="0" fontId="12" fillId="0" borderId="35" xfId="2" applyFont="1" applyBorder="1" applyAlignment="1">
      <alignment horizontal="center" vertical="center" wrapText="1"/>
    </xf>
    <xf numFmtId="17" fontId="12" fillId="4" borderId="34" xfId="2" applyNumberFormat="1" applyFont="1" applyFill="1" applyBorder="1" applyAlignment="1">
      <alignment horizontal="center" vertical="center" wrapText="1"/>
    </xf>
    <xf numFmtId="17" fontId="12" fillId="4" borderId="35" xfId="2" applyNumberFormat="1" applyFont="1" applyFill="1" applyBorder="1" applyAlignment="1">
      <alignment horizontal="center" vertical="center" wrapText="1"/>
    </xf>
    <xf numFmtId="0" fontId="12" fillId="5" borderId="34" xfId="2" applyFont="1" applyFill="1" applyBorder="1" applyAlignment="1">
      <alignment horizontal="left" vertical="center" wrapText="1"/>
    </xf>
    <xf numFmtId="0" fontId="12" fillId="5" borderId="36" xfId="2" applyFont="1" applyFill="1" applyBorder="1" applyAlignment="1">
      <alignment horizontal="left" vertical="center" wrapText="1"/>
    </xf>
    <xf numFmtId="0" fontId="12" fillId="5" borderId="24" xfId="2" applyFont="1" applyFill="1" applyBorder="1" applyAlignment="1">
      <alignment horizontal="left" vertical="center" wrapText="1"/>
    </xf>
    <xf numFmtId="0" fontId="12" fillId="5" borderId="26" xfId="2" applyFont="1" applyFill="1" applyBorder="1" applyAlignment="1">
      <alignment horizontal="left" vertical="center" wrapText="1"/>
    </xf>
    <xf numFmtId="0" fontId="12" fillId="5" borderId="34" xfId="2" applyFont="1" applyFill="1" applyBorder="1" applyAlignment="1">
      <alignment horizontal="center" vertical="center" wrapText="1"/>
    </xf>
    <xf numFmtId="0" fontId="12" fillId="5" borderId="36" xfId="2" applyFont="1" applyFill="1" applyBorder="1" applyAlignment="1">
      <alignment horizontal="center" vertical="center" wrapText="1"/>
    </xf>
  </cellXfs>
  <cellStyles count="3">
    <cellStyle name="Lien hypertexte" xfId="1" builtinId="8"/>
    <cellStyle name="Normal" xfId="0" builtinId="0"/>
    <cellStyle name="Normal 2" xfId="2"/>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tie.sn/wp-content/uploads/2021/06/ARRETE-000378-DU-09-JAN-2019-portant-renouvellemen-Permis-Recherche-PERIMETRE-DIAMBA-SUD-BOYA-SA-Loi-2003-36-Code-minier.pdf" TargetMode="External"/><Relationship Id="rId21" Type="http://schemas.openxmlformats.org/officeDocument/2006/relationships/hyperlink" Target="http://itie.sn/wp-content/uploads/2021/06/A07229-MADINA_-PREMIER-RENOUVELLEMENT-ET-TRANSFERTAmar-Holding_Madina.pdf" TargetMode="External"/><Relationship Id="rId42" Type="http://schemas.openxmlformats.org/officeDocument/2006/relationships/hyperlink" Target="http://itie.sn/wp-content/uploads/2021/06/CONVENTION-MINIERE-RECHERCHE-OR-PERIMETRE-SENALA-STRATEX-EMC-SA-Loi-2016-32-portant-Code-Minier-2016.pdf" TargetMode="External"/><Relationship Id="rId47" Type="http://schemas.openxmlformats.org/officeDocument/2006/relationships/hyperlink" Target="http://itie.sn/wp-content/uploads/2021/05/CONVENTION-MINIERE-RECHERCHE-OR-PERIMETRE-BADERY-IMPROVE-SENEGAL-SAS-LOI-2016-32-portant-Code-minier.pdf" TargetMode="External"/><Relationship Id="rId63" Type="http://schemas.openxmlformats.org/officeDocument/2006/relationships/hyperlink" Target="http://itie.sn/wp-content/uploads/2021/06/Convention-miniere_-Perimetre-de-Samekouta.pdf" TargetMode="External"/><Relationship Id="rId68" Type="http://schemas.openxmlformats.org/officeDocument/2006/relationships/hyperlink" Target="http://itie.sn/wp-content/uploads/2021/06/ARRETE.-2ND-RENOUVELLEMENT-PERMIS_RECHERCHE_PHOSPHATE-PERIMETRE-ORKADIERE-MAPATHE-NDIOUCK.pdf" TargetMode="External"/><Relationship Id="rId84" Type="http://schemas.openxmlformats.org/officeDocument/2006/relationships/hyperlink" Target="http://itie.sn/wp-content/uploads/2021/06/AVENANT-1-CONVENTION-NIAKHENE-20-MARS-2018-EXPLOITATION-PHOSPHATE-PERIMETRES-BEGALBAITI-G-PHOS-Code2016-1.pdf" TargetMode="External"/><Relationship Id="rId89" Type="http://schemas.openxmlformats.org/officeDocument/2006/relationships/hyperlink" Target="http://itie.sn/wp-content/uploads/2021/04/SOCOCIM_AVENANT-1_CONVENTION_MINIERE-03-FEVRIER-2006.pdf" TargetMode="External"/><Relationship Id="rId16" Type="http://schemas.openxmlformats.org/officeDocument/2006/relationships/hyperlink" Target="http://itie.sn/wp-content/uploads/2021/05/CONVENTION-MINIERE-RECHERCHE-OR-PERIMETRE-BRANSAN-SABODALA_MINING_COMPANY-Avenant-2018-Loi-2016-32-portant-Code-minier.pdf" TargetMode="External"/><Relationship Id="rId107" Type="http://schemas.openxmlformats.org/officeDocument/2006/relationships/hyperlink" Target="https://itie.sn/wp-content/uploads/2021/06/ARRETE-MINISTERIEL-n&#176;-6484-MMITPME-DMG-en-date-22-juin-2009-portant-mutation-et-extension-carriere-de-basalte-de-Mapathe-NDIOUCK.pdf" TargetMode="External"/><Relationship Id="rId11" Type="http://schemas.openxmlformats.org/officeDocument/2006/relationships/hyperlink" Target="http://itie.sn/contrats-miniers/" TargetMode="External"/><Relationship Id="rId32" Type="http://schemas.openxmlformats.org/officeDocument/2006/relationships/hyperlink" Target="http://itie.sn/contrats-miniers/" TargetMode="External"/><Relationship Id="rId37" Type="http://schemas.openxmlformats.org/officeDocument/2006/relationships/hyperlink" Target="http://itie.sn/wp-content/uploads/2021/06/AR-23734-06-NOV-2018-RENOUVELLEMENT-PERMIS-PERIMETRE-KOUSSOLO-COMPTOIR-COMMERCIAL-DAOUDA-DIA.pdf" TargetMode="External"/><Relationship Id="rId53" Type="http://schemas.openxmlformats.org/officeDocument/2006/relationships/hyperlink" Target="http://itie.sn/wp-content/uploads/2021/05/CONVENTION-MINIERE-RECHERCHE-CUIVRE-OR-ARGENT-Pb-Cr-Zinc-PERIMETRE-BOULBI-SAHEL_MINERALS-Loi-2016-32-portant-Code-minier.pdf" TargetMode="External"/><Relationship Id="rId58" Type="http://schemas.openxmlformats.org/officeDocument/2006/relationships/hyperlink" Target="http://itie.sn/wp-content/uploads/2021/06/ARRETE-025825-DU-23-NOV-2018-portant-prorogation-Permis-Recherche-DOUTA-IMC.pdf" TargetMode="External"/><Relationship Id="rId74" Type="http://schemas.openxmlformats.org/officeDocument/2006/relationships/hyperlink" Target="http://itie.sn/wp-content/uploads/2021/05/CONVENTION-MINIERE-RECHERCHE-URANIUMSUBSTANCES-CONNEXES-PERIMETRE-SARAYA-MANDIGA-RESOURCES-LOI-2016-32-portant-Code-mines.pdf" TargetMode="External"/><Relationship Id="rId79" Type="http://schemas.openxmlformats.org/officeDocument/2006/relationships/hyperlink" Target="http://itie.sn/wp-content/uploads/2021/06/CONVENTION-MINIERE-RECHERCHE-OR-PERIMETRE-TOMBO-ARDIMINES-SARL-Loi-2016-32-portant-Code-minier.pdf" TargetMode="External"/><Relationship Id="rId102" Type="http://schemas.openxmlformats.org/officeDocument/2006/relationships/hyperlink" Target="http://itie.sn/wp-content/uploads/2021/06/ARRETE-N%C2%B018375-AEPM-MIM-DMG-PHOSPHATES-BAITI-SEPHOS-SENEGAL-SA.pdf" TargetMode="External"/><Relationship Id="rId5" Type="http://schemas.openxmlformats.org/officeDocument/2006/relationships/hyperlink" Target="http://itie.sn/wp-content/uploads/2021/06/CONVENTION-MINIERE-RECHERCHE-PHOSPHATES-PERIMETRE-KOLDA-DAMASH-MINERALS-Loi-2003-36-portant-Code-minier.pdf" TargetMode="External"/><Relationship Id="rId90" Type="http://schemas.openxmlformats.org/officeDocument/2006/relationships/hyperlink" Target="http://itie.sn/wp-content/uploads/2021/04/SOCOCIM_AVENANT-1_CONVENTION_MINIERE-03-FEVRIER-2006.pdf" TargetMode="External"/><Relationship Id="rId95" Type="http://schemas.openxmlformats.org/officeDocument/2006/relationships/hyperlink" Target="http://itie.sn/wp-content/uploads/2021/06/Convention_MINIERE-EXPLOITATION-ATTAPULGITES-ET-SUBSTANCES-CONNEXES-ALLOU-KAGNE-SSPT-Code-1988.pdf" TargetMode="External"/><Relationship Id="rId22" Type="http://schemas.openxmlformats.org/officeDocument/2006/relationships/hyperlink" Target="http://itie.sn/wp-content/uploads/2021/06/CONVENTION-MINIERE-RECHERCHE-OR-ET-SUBSTANCES-CONNEXES-PERIMETRE-YELIMALO-PALM-RESOURCES-Loi-2003-36-portant-Code-minier.pdf" TargetMode="External"/><Relationship Id="rId27" Type="http://schemas.openxmlformats.org/officeDocument/2006/relationships/hyperlink" Target="http://itie.sn/wp-content/uploads/2021/05/Convention-miniere-de-Kanoumba_Randgold_2010.pdf" TargetMode="External"/><Relationship Id="rId43" Type="http://schemas.openxmlformats.org/officeDocument/2006/relationships/hyperlink" Target="http://itie.sn/wp-content/uploads/2021/06/CONVENTION-MINIERE-RECHERCHE-PHOSPHATES-COKI-CHALLENGER_NORD_SUD_INTERNATIONAL-LOI-2003-36-portant-Code-minier.pdf" TargetMode="External"/><Relationship Id="rId48" Type="http://schemas.openxmlformats.org/officeDocument/2006/relationships/hyperlink" Target="http://itie.sn/wp-content/uploads/2021/06/CONVENTION-MINIERE-RECHERCHE-OR-ET-SUBSTANCES-CONNEXES-PERIMETRE-DINDEFELOU-SONKO-et-Fils-Loi-2003-36-portant-Code-minier.pdf" TargetMode="External"/><Relationship Id="rId64" Type="http://schemas.openxmlformats.org/officeDocument/2006/relationships/hyperlink" Target="http://itie.sn/wp-content/uploads/2021/05/CONVENTION-MINIERE-RECHERCHE-OR-PERIMETRE-BAMBADJI-BAMBADJI-SA-BARRICK-GOLD-LOI-2016-32-portant-Code-minier.pdf" TargetMode="External"/><Relationship Id="rId69" Type="http://schemas.openxmlformats.org/officeDocument/2006/relationships/hyperlink" Target="http://itie.sn/wp-content/uploads/2021/04/CONVENTION-SANGOLA-BAMBUK.pdf" TargetMode="External"/><Relationship Id="rId80" Type="http://schemas.openxmlformats.org/officeDocument/2006/relationships/hyperlink" Target="http://itie.sn/wp-content/uploads/2021/05/CONVENTION-MINIERE-RECHERCHE-CALCAIRE-PERIMETRE-SUD-SANDIARA-CIMSEN-SARL-Loi-2016-32-portant-Code-minier.pdf" TargetMode="External"/><Relationship Id="rId85" Type="http://schemas.openxmlformats.org/officeDocument/2006/relationships/hyperlink" Target="http://itie.sn/wp-content/uploads/2021/06/DECRET_2019-1280-14-AOUT-2019-MODIFIANT_ARTICLES-2-et-8_DECRET-2019-113-PERMIS-EXPLOITATION-BEGAL-G-PHOS.pdf" TargetMode="External"/><Relationship Id="rId12" Type="http://schemas.openxmlformats.org/officeDocument/2006/relationships/hyperlink" Target="http://itie.sn/wp-content/uploads/2017/04/CONVENTION-MINIERE-OR-ET-SUBSTANCES-CONNEXES-3S-International-PERIMETRE-KENIEBA.pdf" TargetMode="External"/><Relationship Id="rId17" Type="http://schemas.openxmlformats.org/officeDocument/2006/relationships/hyperlink" Target="http://itie.sn/wp-content/uploads/2021/05/CONVENTION-MINIERE-RECHERCHE-OR-ET-CONNEXES-PERIMETRE-SOUNKOUNKOU-SABODALA-MINING-COMPANY-Loi-2016-32-portant-Code-minier.pdf" TargetMode="External"/><Relationship Id="rId33" Type="http://schemas.openxmlformats.org/officeDocument/2006/relationships/hyperlink" Target="http://itie.sn/wp-content/uploads/2021/06/CONVENTION-MINIERE-RECHERCHE-FER-ET-SUBSTANCES-CONNEXES-PERIMETRE-OLOLDOU-MIFERSO-Loi-2003-36-portant-Code-minier.pdf" TargetMode="External"/><Relationship Id="rId38" Type="http://schemas.openxmlformats.org/officeDocument/2006/relationships/hyperlink" Target="http://itie.sn/wp-content/uploads/2021/06/A07229-MADINA_-PREMIER-RENOUVELLEMENT-ET-TRANSFERTAmar-Holding_Madina.pdf" TargetMode="External"/><Relationship Id="rId59" Type="http://schemas.openxmlformats.org/officeDocument/2006/relationships/hyperlink" Target="http://itie.sn/wp-content/uploads/2021/04/CONVENTION_BB_FIRST_COMMODITY_HOLDING_LTD_PERIMETRE_MADINA_FOULBE_OR.pdf" TargetMode="External"/><Relationship Id="rId103" Type="http://schemas.openxmlformats.org/officeDocument/2006/relationships/hyperlink" Target="http://itie.sn/wp-content/uploads/2021/06/A013933-MODIFIE-ART.2-A026688-DU-14-DEC-2018-portant-ATTRIBUTION-AUTORISATION-PETITE-MINE-OR-PERIMETRE-MAKO-ECOMINES-Code.pdf" TargetMode="External"/><Relationship Id="rId108" Type="http://schemas.openxmlformats.org/officeDocument/2006/relationships/printerSettings" Target="../printerSettings/printerSettings1.bin"/><Relationship Id="rId20" Type="http://schemas.openxmlformats.org/officeDocument/2006/relationships/hyperlink" Target="http://itie.sn/wp-content/uploads/2021/06/AR-23734-06-NOV-2018-RENOUVELLEMENT-PERMIS-PERIMETRE-KOUSSOLO-COMPTOIR-COMMERCIAL-DAOUDA-DIA.pdf" TargetMode="External"/><Relationship Id="rId41" Type="http://schemas.openxmlformats.org/officeDocument/2006/relationships/hyperlink" Target="http://itie.sn/wp-content/uploads/2021/06/CONVENTION-MINIERE-RECHERCHE-OR-ET-SUBSTANCES-CONNEXES-PERIMETRE-DAR-SALAM-SALAM-GOLD-Loi-2003-36-portant-Code-minier.pdf" TargetMode="External"/><Relationship Id="rId54" Type="http://schemas.openxmlformats.org/officeDocument/2006/relationships/hyperlink" Target="http://itie.sn/wp-content/uploads/2021/06/CONVENTION-MINIERE-RECHERCHE-PHOSPHATESSUBSTANCES-CONNEXES-PERIMETRE-NDINDY-SOCABEG-Loi-2003-36-portant-Code-minier.pdf" TargetMode="External"/><Relationship Id="rId62" Type="http://schemas.openxmlformats.org/officeDocument/2006/relationships/hyperlink" Target="http://itie.sn/wp-content/uploads/2021/06/ARRETE-11345-PORTANT-ATTRIBUTION-PERIMETRE-SOUDOUTA-CONVENTION-2011-RECHERCHE-PHOSPHATES-CEPHOS-INTERNATIONAL-Code-2003.pdf" TargetMode="External"/><Relationship Id="rId70" Type="http://schemas.openxmlformats.org/officeDocument/2006/relationships/hyperlink" Target="http://itie.sn/wp-content/uploads/2021/05/CONVENTION-MINIERE-RECHERCHE-PHOSPHATES-DE-CHAUX-PERIMETRE-KEUR-SAMBA-KANE-EATS-SARL-Loi-2016-32-portant-Code-minier.pdf" TargetMode="External"/><Relationship Id="rId75" Type="http://schemas.openxmlformats.org/officeDocument/2006/relationships/hyperlink" Target="http://itie.sn/wp-content/uploads/2021/05/CONVENTION-MINIERE-RECHERCHE-LITHIUM-ETAIN-PERIMETRE-BINIA-JIWANA-RESOURCES-PTY-LTD-Loi-2016-32-portant-Code-minier.pdf" TargetMode="External"/><Relationship Id="rId83" Type="http://schemas.openxmlformats.org/officeDocument/2006/relationships/hyperlink" Target="http://itie.sn/wp-content/uploads/2021/06/DECRET-2018-DU-09-OCTOBRE-2018-PORTANT-TRANSFERT-PERMIS-A-MAKABINGUI-GOLD-OPERATIONS-Loi-2003-36-Code-minier.pdf" TargetMode="External"/><Relationship Id="rId88" Type="http://schemas.openxmlformats.org/officeDocument/2006/relationships/hyperlink" Target="http://itie.sn/wp-content/uploads/2021/06/DECRET-2021-51-PORTANT-MODIFICATION-COORDONNEES-PERMIS-EXPLOITATION-BOTO-BOTO-IAMGOLD.pdf" TargetMode="External"/><Relationship Id="rId91" Type="http://schemas.openxmlformats.org/officeDocument/2006/relationships/hyperlink" Target="http://itie.sn/wp-content/uploads/2021/04/SOCOCIM_AVENANT-1_CONVENTION_MINIERE-03-FEVRIER-2006.pdf" TargetMode="External"/><Relationship Id="rId96" Type="http://schemas.openxmlformats.org/officeDocument/2006/relationships/hyperlink" Target="http://itie.sn/wp-content/uploads/2021/06/DECRET-2015-278-4-MARS2015-MODIFIANT-ARTICLE-2-D2000-105-22-FEV-2000-ACCORDANT-CONCESSION-MINIERE-CALCAIRE_KIRENE.pdf" TargetMode="External"/><Relationship Id="rId1" Type="http://schemas.openxmlformats.org/officeDocument/2006/relationships/hyperlink" Target="http://itie.sn/wp-content/uploads/2017/04/CONVENTION-MINIERE-OR-ET-SUBSTANCES-CONNEXES-RANDGOLD-PERIMETRE-DALEMA.pdf" TargetMode="External"/><Relationship Id="rId6" Type="http://schemas.openxmlformats.org/officeDocument/2006/relationships/hyperlink" Target="http://itie.sn/contrats-miniers/" TargetMode="External"/><Relationship Id="rId15" Type="http://schemas.openxmlformats.org/officeDocument/2006/relationships/hyperlink" Target="http://itie.sn/contrats-miniers/" TargetMode="External"/><Relationship Id="rId23" Type="http://schemas.openxmlformats.org/officeDocument/2006/relationships/hyperlink" Target="http://itie.sn/wp-content/uploads/2021/06/CONVENTION-MINIERE-RECHERCHE-PHOSPHATES-PERIMETRE-NIAKHENE-G-PHOS-SENEGAL-S.A.U-LOI-2003-36-portant-Code-minier.pdf" TargetMode="External"/><Relationship Id="rId28" Type="http://schemas.openxmlformats.org/officeDocument/2006/relationships/hyperlink" Target="http://itie.sn/wp-content/uploads/2021/05/CONVENTION-MINIERE-MASSAWA-JERSEY-LIMITED-PERIMETRE-KANOUMBA-2020.pdf" TargetMode="External"/><Relationship Id="rId36" Type="http://schemas.openxmlformats.org/officeDocument/2006/relationships/hyperlink" Target="http://itie.sn/wp-content/uploads/2021/05/CONVENTION-MINIERE-RECHERCHE-OR-PERIMETRE-MADINA-TOUBAKOTO-Consulting-Business-Agency-CBA-LOI-2016-32-portant-Code-minier.pdf" TargetMode="External"/><Relationship Id="rId49" Type="http://schemas.openxmlformats.org/officeDocument/2006/relationships/hyperlink" Target="http://itie.sn/wp-content/uploads/2021/05/CONVENTION-MINIERE-RECHERCHE-OR-PERIMETRE-BANTACO-SNEPAC-LOI-2016-32-portant-Code-minier.pdf" TargetMode="External"/><Relationship Id="rId57" Type="http://schemas.openxmlformats.org/officeDocument/2006/relationships/hyperlink" Target="http://itie.sn/wp-content/uploads/2021/06/ARRETE-1717-06-FEV-2015-1er-RENOUVELLEMENT_PERMIS-RECHERCHE_OR-PERIMETRE-DOUTA-IMC-Loi-2003-36-Code-minier.pdf" TargetMode="External"/><Relationship Id="rId106" Type="http://schemas.openxmlformats.org/officeDocument/2006/relationships/hyperlink" Target="http://itie.sn/wp-content/uploads/2021/06/CONVENTION-MINIERE-RECHERCHE-MANGANESEPLOMB-PERIMETRE-TOMORADJI-GH-MINING-SARL-Loi-2003-36-portant-Code-minier.pdf" TargetMode="External"/><Relationship Id="rId10" Type="http://schemas.openxmlformats.org/officeDocument/2006/relationships/hyperlink" Target="http://itie.sn/wp-content/uploads/2017/04/CONVENTION-MINIERE-PHOSPHATES-ET-CONNEXES-ICS-GOSSAS.pdf" TargetMode="External"/><Relationship Id="rId31" Type="http://schemas.openxmlformats.org/officeDocument/2006/relationships/hyperlink" Target="http://itie.sn/wp-content/uploads/2021/06/CONVENTION-MINIERE-RECHERCHE-OR-SUBSTANCES-CONNEXES-PERIMETRE-WOYE-MINING-RESEARCH-COMPANY-Loi-2003-36-portant-Code-minier.pdf" TargetMode="External"/><Relationship Id="rId44" Type="http://schemas.openxmlformats.org/officeDocument/2006/relationships/hyperlink" Target="http://itie.sn/wp-content/uploads/2021/06/ARRETE-013956-03-AVRIL-2019-portant-Premier-Renouvellement-Permis-Recherche-COKI-CHALLENGER-NordSud.pdf" TargetMode="External"/><Relationship Id="rId52" Type="http://schemas.openxmlformats.org/officeDocument/2006/relationships/hyperlink" Target="http://itie.sn/wp-content/uploads/2021/06/CONVENTION-MINIERE-RECHERCHE-OR-CUIVRESUBSTANCES-CONNEXES-PERIMETRE-DIAMBA-NORD-BOYA-SA-Loi-2003-36-portant-Code-minier.pdf" TargetMode="External"/><Relationship Id="rId60" Type="http://schemas.openxmlformats.org/officeDocument/2006/relationships/hyperlink" Target="http://itie.sn/wp-content/uploads/2021/06/CONVENTION-MINIERE-RECHERCHE-PHOSPHATES-PERIMETRE-THILOGNE-AMAFRIQUE_SUARL-Loi-2003-36-portant-Code-minier.pdf" TargetMode="External"/><Relationship Id="rId65" Type="http://schemas.openxmlformats.org/officeDocument/2006/relationships/hyperlink" Target="http://itie.sn/wp-content/uploads/2021/05/CONVENTION-MINIERE-RECHERCHE-PHOSPHATES-PERIMETRE-MEKHE-LP-HOLDING-SARL-Loi-2016-32-portant-Code-minier.pdf" TargetMode="External"/><Relationship Id="rId73" Type="http://schemas.openxmlformats.org/officeDocument/2006/relationships/hyperlink" Target="http://itie.sn/wp-content/uploads/2021/05/CONVENTION-MINIERE-RECHERCHE-MINERAUX-LOURDS-PERIMETRE-SUD-KAYAR-AFRICAN-INVESTMENT-GROUP-LOI-2016-32-portant-Code-minier.pdf" TargetMode="External"/><Relationship Id="rId78" Type="http://schemas.openxmlformats.org/officeDocument/2006/relationships/hyperlink" Target="http://itie.sn/wp-content/uploads/2021/05/CONVENTION-MINIERE-RECHERCHE-OR-PERIMETRE-BOUSANKOBA-ARDIMINES-SARL-Loi-2016-32-portant-Code-minier.pdf" TargetMode="External"/><Relationship Id="rId81" Type="http://schemas.openxmlformats.org/officeDocument/2006/relationships/hyperlink" Target="http://itie.sn/wp-content/uploads/2021/05/CONVENTION-MINIERE-RECHERCHE-PHOSPHATES-PERIMETRE-LAMBAYE-AGROMINE-SUARL-LOI-2016-32-portant-Code-minier.pdf" TargetMode="External"/><Relationship Id="rId86" Type="http://schemas.openxmlformats.org/officeDocument/2006/relationships/hyperlink" Target="http://itie.sn/wp-content/uploads/2021/06/DCRETN1.pdf" TargetMode="External"/><Relationship Id="rId94" Type="http://schemas.openxmlformats.org/officeDocument/2006/relationships/hyperlink" Target="http://itie.sn/wp-content/uploads/2021/06/D1985-411-ALLOUKAGNE-SSPT.pdf" TargetMode="External"/><Relationship Id="rId99" Type="http://schemas.openxmlformats.org/officeDocument/2006/relationships/hyperlink" Target="http://itie.sn/wp-content/uploads/2021/06/Avenant-n%C2%B01-28-avril-2016-CONVENTION-MINIERE-EXPLOITATION-OR-ET-CONNEXES-PERIMETRE-MAKO-Mako-Explo-LOI-2003-36-portant-Code-minier-1.pdf" TargetMode="External"/><Relationship Id="rId101" Type="http://schemas.openxmlformats.org/officeDocument/2006/relationships/hyperlink" Target="http://itie.sn/wp-content/uploads/2021/06/AVENANT-N%C2%B03-03-Janvier-2018-CONVENTION-MINIERE-EXPLOITATION-OR-ET-CONNEXES-PERIMETRE-MAKO-PMC-LOI-2003-36-portant-1.pdf" TargetMode="External"/><Relationship Id="rId4" Type="http://schemas.openxmlformats.org/officeDocument/2006/relationships/hyperlink" Target="http://itie.sn/wp-content/uploads/2017/04/CONVENTION-MINIERE-OR-ET-CONNEXES-AFRIGEM-PERIMETRE-DE-BOUROUBOUROU.pdf" TargetMode="External"/><Relationship Id="rId9" Type="http://schemas.openxmlformats.org/officeDocument/2006/relationships/hyperlink" Target="http://itie.sn/wp-content/uploads/2017/04/CONVENTION-MINIERE-PHOSPHATES-ET-CONNEXES-SSPT-PERIMETRE-DE-LAM-LAM.pdf" TargetMode="External"/><Relationship Id="rId13" Type="http://schemas.openxmlformats.org/officeDocument/2006/relationships/hyperlink" Target="http://itie.sn/wp-content/uploads/2017/04/CONVENTION-MINIERE-GRES-MAPATHE-NDIOUCK-PERIMETRE-WAKALI-GINDE.pdf" TargetMode="External"/><Relationship Id="rId18" Type="http://schemas.openxmlformats.org/officeDocument/2006/relationships/hyperlink" Target="http://itie.sn/wp-content/uploads/2021/06/ARRETE-9725-DU-21-AVRIL-2013-ATTRIBUTION-PERMIS-PERIMETRE-KOUSSOLO-COMPTOIR-COMMERCIAL-DAOUDA-DIA.pdf" TargetMode="External"/><Relationship Id="rId39" Type="http://schemas.openxmlformats.org/officeDocument/2006/relationships/hyperlink" Target="http://www.jo.gouv.sn/spip.php?article10016" TargetMode="External"/><Relationship Id="rId34" Type="http://schemas.openxmlformats.org/officeDocument/2006/relationships/hyperlink" Target="http://itie.sn/wp-content/uploads/2021/05/CONVENTION-MINIERE-RECHERCHE-OR-PERIMETRE-DIAGUIRY-ICTS-INDUSTRIES-LOI-2016-32-portant-Code-minier.pdf" TargetMode="External"/><Relationship Id="rId50" Type="http://schemas.openxmlformats.org/officeDocument/2006/relationships/hyperlink" Target="http://itie.sn/wp-content/uploads/2021/05/CONVENTION-MINIERE-RECHERCHE-OR-PERIMETRE-NOUMOUFOUKHA-AGEM-EXPLORATION-SENEGAL-SUARL-Loi-2016-32-portant-Code-minier.pdf" TargetMode="External"/><Relationship Id="rId55" Type="http://schemas.openxmlformats.org/officeDocument/2006/relationships/hyperlink" Target="http://itie.sn/wp-content/uploads/2021/05/CONVENTION-MINIERE-RECHERCHE-OR-PERIMETRE-KENIEKOTO-NEW-ENERGY-INVESTMENTS-SARL-Loi-2016-32-portant-Code-minier.pdf" TargetMode="External"/><Relationship Id="rId76" Type="http://schemas.openxmlformats.org/officeDocument/2006/relationships/hyperlink" Target="http://itie.sn/wp-content/uploads/2021/05/CONVENTION-MINIERE-RECHERCHE-OR-PERIMETRE-KOULOUNTOU-EST-BAMBUK-MINERALS-LOI-2016-32-portant-Code-minier.pdf" TargetMode="External"/><Relationship Id="rId97" Type="http://schemas.openxmlformats.org/officeDocument/2006/relationships/hyperlink" Target="http://www.jo.gouv.sn/spip.php?article6498" TargetMode="External"/><Relationship Id="rId104" Type="http://schemas.openxmlformats.org/officeDocument/2006/relationships/hyperlink" Target="http://itie.sn/wp-content/uploads/2021/06/ARRETE03089-DU-29-FEV.-2016-portant-premier-RENOUVELLEMENT_ARRETE_1086_CARRIERE-PRIVEE-POUT_XEWELL_CIMENTERIES.pdf" TargetMode="External"/><Relationship Id="rId7" Type="http://schemas.openxmlformats.org/officeDocument/2006/relationships/hyperlink" Target="http://itie.sn/contrats-miniers/" TargetMode="External"/><Relationship Id="rId71" Type="http://schemas.openxmlformats.org/officeDocument/2006/relationships/hyperlink" Target="http://itie.sn/wp-content/uploads/2021/05/CONVENTION-MIN-RECHERCHE-OR-PERIMETRE-DJINDJI-BASSARI-TRIYANGS_INTERNATIONAL_MINING_GROUP-Loi-2016-32-portant-Code-minier.pdf" TargetMode="External"/><Relationship Id="rId92" Type="http://schemas.openxmlformats.org/officeDocument/2006/relationships/hyperlink" Target="http://www.jo.gouv.sn/spip.php?article6699" TargetMode="External"/><Relationship Id="rId2" Type="http://schemas.openxmlformats.org/officeDocument/2006/relationships/hyperlink" Target="http://itie.sn/wp-content/uploads/2017/04/CONVENTION-MINIERE-OR-ET-CONNEXES-AMAR-CONSULTING-PERIMETRE-DE-MADINA.pdf" TargetMode="External"/><Relationship Id="rId29" Type="http://schemas.openxmlformats.org/officeDocument/2006/relationships/hyperlink" Target="http://itie.sn/wp-content/uploads/2021/05/CONVENTION-MINIERE-RECHERCHE-OR-PERIMETRE-BEROLA-GEO-EXPLOIT-SARL-LOI-2016-32-portant-Code-minier.pdf" TargetMode="External"/><Relationship Id="rId24" Type="http://schemas.openxmlformats.org/officeDocument/2006/relationships/hyperlink" Target="http://itie.sn/wp-content/uploads/2021/06/AVENANT-1-CONVENTION-NIAKHENE-20-MARS-2018-EXPLOITATION-PHOSPHATE-PERIMETRES-BEGALBAITI-G-PHOS-Code2016.pdf" TargetMode="External"/><Relationship Id="rId40" Type="http://schemas.openxmlformats.org/officeDocument/2006/relationships/hyperlink" Target="http://itie.sn/wp-content/uploads/2021/05/CONVENTION-MINIERE-RECHERCHE-OR-PERIMETRE-LAFIA-WATIC-Loi-2016-32-portant-Code-minier.pdf" TargetMode="External"/><Relationship Id="rId45" Type="http://schemas.openxmlformats.org/officeDocument/2006/relationships/hyperlink" Target="http://itie.sn/wp-content/uploads/2021/06/CONVENTION-MINIERE-RECHERCHE-OR-ET-SUBSTANCES-CONNEXES-PERIMETRE-MAMANKATI-SONKO-et-Fils-Loi-2003-36-portant-Code-minier.pdf" TargetMode="External"/><Relationship Id="rId66" Type="http://schemas.openxmlformats.org/officeDocument/2006/relationships/hyperlink" Target="http://itie.sn/wp-content/uploads/2021/06/ARRETE-011713-28-OCT-2011-PERMIS-RECHERCHE-PHOSPHATE-DE-CHAUX-PERIMETRE-ORKADIERE-ENTREPRISE-MAPATHE-NDIOUCK.pdf" TargetMode="External"/><Relationship Id="rId87" Type="http://schemas.openxmlformats.org/officeDocument/2006/relationships/hyperlink" Target="http://itie.sn/wp-content/uploads/2021/06/DECRET-2019-2098-du-16-DECEMBRE-2019-PORTANT-ATTRIBUTION-PERMIS-EXPLOITATION-OR-SUR-BOTO-AGEM.pdf" TargetMode="External"/><Relationship Id="rId61" Type="http://schemas.openxmlformats.org/officeDocument/2006/relationships/hyperlink" Target="http://itie.sn/wp-content/uploads/2021/06/CONVENTION-MINIERE-RECHERCHE-OR-ET-SUBSTANCES-CONNEXES-PERIMETRE-SOUDOUTA-CEPHOS-INTERNATIONAL-Loi-2003-36-portant-Code-minier.pdf" TargetMode="External"/><Relationship Id="rId82" Type="http://schemas.openxmlformats.org/officeDocument/2006/relationships/hyperlink" Target="http://itie.sn/wp-content/uploads/2021/04/Convention-_Watic-sambarabougou.pdf" TargetMode="External"/><Relationship Id="rId19" Type="http://schemas.openxmlformats.org/officeDocument/2006/relationships/hyperlink" Target="http://itie.sn/wp-content/uploads/2021/06/ARRETE-9725-DU-21-AVRIL-2013-ATTRIBUTION-PERMIS-PERIMETRE-KOUSSOLO-COMPTOIR-COMMERCIAL-DAOUDA-DIA.pdf" TargetMode="External"/><Relationship Id="rId14" Type="http://schemas.openxmlformats.org/officeDocument/2006/relationships/hyperlink" Target="http://itie.sn/wp-content/uploads/2021/06/A008652_20042018-OCTROI-PERMIS-RECH-SABLES-EXTRA-SILICEUX-TAWA-PEUL-PRESTIGE_EXPORT_LLC-Loi-2016-32-portant-Code-mine-1.pdf" TargetMode="External"/><Relationship Id="rId30" Type="http://schemas.openxmlformats.org/officeDocument/2006/relationships/hyperlink" Target="http://itie.sn/wp-content/uploads/2021/06/Arrete-05043-portant-premier-renouvellement-du-permis-de-Woye-MINING-RESEARCH-COMPANY-Loi-2003-36-portant-Code-minier.pdf" TargetMode="External"/><Relationship Id="rId35" Type="http://schemas.openxmlformats.org/officeDocument/2006/relationships/hyperlink" Target="http://itie.sn/wp-content/uploads/2021/05/CONVENTION-MINIERE-RECHERCHE-PHOSPHATE-PERIMETRE-TOUBA-TOUL-ENTREPRISE-GENERALE_DEQUIPEMENTS-SARL-Loi-2016-32-portant-Code.pdf" TargetMode="External"/><Relationship Id="rId56" Type="http://schemas.openxmlformats.org/officeDocument/2006/relationships/hyperlink" Target="http://itie.sn/wp-content/uploads/2021/06/ARRETE-10430-DU-11-NOVEMBRE-2009-portant-attribution-Permis-de-recherche-Or-PERIMETRE-DOUTA-IMC-Loi-2003-36.pdf" TargetMode="External"/><Relationship Id="rId77" Type="http://schemas.openxmlformats.org/officeDocument/2006/relationships/hyperlink" Target="http://itie.sn/wp-content/uploads/2021/05/CONVENTION-MINIERE-RECHERCHE-OR-PERIMETRE-OUEST-MAKANA-COMPTOIR-AURIFERE-AFRIQUE-SARL-LOI-2016-32-portant-Code-minier.pdf" TargetMode="External"/><Relationship Id="rId100" Type="http://schemas.openxmlformats.org/officeDocument/2006/relationships/hyperlink" Target="http://itie.sn/wp-content/uploads/2021/06/Avenant-2-14_07_2016-CONVENTION-MINIERE-EXPLOITATION-OR-ET-CONNEXES-PERIMETRE-MAKO-Mako-Explo-LOI-2003-36-portant-Code-min-1.pdf" TargetMode="External"/><Relationship Id="rId105" Type="http://schemas.openxmlformats.org/officeDocument/2006/relationships/hyperlink" Target="http://itie.sn/wp-content/uploads/2021/06/ARRETE-1578-DU-05-FEV.-2015-portant-AUTORISATION-EXPLOITATION-CARRIERE-CALCAIRE-A-BANDIA-SOCIETE_EDK_OIL.pdf" TargetMode="External"/><Relationship Id="rId8" Type="http://schemas.openxmlformats.org/officeDocument/2006/relationships/hyperlink" Target="http://itie.sn/contrats-miniers/" TargetMode="External"/><Relationship Id="rId51" Type="http://schemas.openxmlformats.org/officeDocument/2006/relationships/hyperlink" Target="http://itie.sn/wp-content/uploads/2021/06/CONVENTION-MINIERE-RECHERCHE-PHOSPHATES-PERIMETRE-NABADJI-NABADJI-MINERALS-LOI-2003-36-portant-Code-minier.pdf" TargetMode="External"/><Relationship Id="rId72" Type="http://schemas.openxmlformats.org/officeDocument/2006/relationships/hyperlink" Target="http://itie.sn/wp-content/uploads/2021/05/CONVENTION-MIN-RECHERCHE-OR-PERIMETRE-SOUROUMDOU-TRIYANGS_INTERNATIONAL_MINING_GROUP-Loi-2016-32-portant-Code-minier.pdf" TargetMode="External"/><Relationship Id="rId93" Type="http://schemas.openxmlformats.org/officeDocument/2006/relationships/hyperlink" Target="http://www.jo.gouv.sn/spip.php?article7013" TargetMode="External"/><Relationship Id="rId98" Type="http://schemas.openxmlformats.org/officeDocument/2006/relationships/hyperlink" Target="http://www.jo.gouv.sn/spip.php?article9135" TargetMode="External"/><Relationship Id="rId3" Type="http://schemas.openxmlformats.org/officeDocument/2006/relationships/hyperlink" Target="http://itie.sn/wp-content/uploads/2017/04/1480062319wpdm_CONVENTION-MINIERE-PHOSPHATES-ET-CONNEXES-ATLAS-RESSOURCES-PERIMETRE-CHERIF-LO-NGAKHAM.pdf" TargetMode="External"/><Relationship Id="rId25" Type="http://schemas.openxmlformats.org/officeDocument/2006/relationships/hyperlink" Target="http://itie.sn/wp-content/uploads/2021/06/DECRET-2019-113-DU-16-JANVIER-2019-PORTANT-PERMIS-EXPLOITATION-PHOSPHATE-DE-CHAUX-PERIMETRE-BEGAL-G-PHOS-Code2016.pdf" TargetMode="External"/><Relationship Id="rId46" Type="http://schemas.openxmlformats.org/officeDocument/2006/relationships/hyperlink" Target="http://itie.sn/wp-content/uploads/2021/06/CONVENTION-MINIERE-RECHERCHE-OR-SUB-CONNEXES-PERIMETRE-GARABOUREYA-MINING-RESEARCH-COMPANY-Loi-2003-36-portant-Code-minier.pdf" TargetMode="External"/><Relationship Id="rId67" Type="http://schemas.openxmlformats.org/officeDocument/2006/relationships/hyperlink" Target="http://itie.sn/wp-content/uploads/2021/06/ARRETE_N&#176;-016132_PREMIER_RENOUVELLEMENT_PERMIS_RECHERCHE_PHOSPHATE-PERIMETRE-ORKADIERE-MAPATHE-NDIOUCK.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itie.sn/contrats-petroliers/" TargetMode="External"/><Relationship Id="rId13" Type="http://schemas.openxmlformats.org/officeDocument/2006/relationships/hyperlink" Target="http://itie.sn/contrats-petroliers/" TargetMode="External"/><Relationship Id="rId18" Type="http://schemas.openxmlformats.org/officeDocument/2006/relationships/hyperlink" Target="https://itie.sn/wp-content/uploads/2021/06/4e-Decret-2019-595-autorisant-BP-Kosmos-PETROSEN-dexploiter-la-parcelle-senegalaise-B-pour-GTA.pdf" TargetMode="External"/><Relationship Id="rId3" Type="http://schemas.openxmlformats.org/officeDocument/2006/relationships/hyperlink" Target="http://itie.sn/contrats-miniers/" TargetMode="External"/><Relationship Id="rId21" Type="http://schemas.openxmlformats.org/officeDocument/2006/relationships/printerSettings" Target="../printerSettings/printerSettings2.bin"/><Relationship Id="rId7" Type="http://schemas.openxmlformats.org/officeDocument/2006/relationships/hyperlink" Target="http://itie.sn/contrats-petroliers/" TargetMode="External"/><Relationship Id="rId12" Type="http://schemas.openxmlformats.org/officeDocument/2006/relationships/hyperlink" Target="http://itie.sn/contrats-petroliers/" TargetMode="External"/><Relationship Id="rId17" Type="http://schemas.openxmlformats.org/officeDocument/2006/relationships/hyperlink" Target="https://itie.sn/wp-content/uploads/2021/06/Decret__2020-541_27-FEVRIER-2020-Premier_Renouvellement_Saint-Louis_Offshore_ORANTO.pdf" TargetMode="External"/><Relationship Id="rId2" Type="http://schemas.openxmlformats.org/officeDocument/2006/relationships/hyperlink" Target="http://itie.sn/contrats-petroliers/" TargetMode="External"/><Relationship Id="rId16" Type="http://schemas.openxmlformats.org/officeDocument/2006/relationships/hyperlink" Target="https://itie.sn/wp-content/uploads/2021/06/Decret__2020-542_27-FEVRIER-2020-Premier_Renouvellement_Cayar_Offshore_ORANTO.pdf" TargetMode="External"/><Relationship Id="rId20" Type="http://schemas.openxmlformats.org/officeDocument/2006/relationships/hyperlink" Target="https://itie.sn/wp-content/uploads/2021/06/Arrete-portant-approbation-20_Total_KNOC_UDO.pdf" TargetMode="External"/><Relationship Id="rId1" Type="http://schemas.openxmlformats.org/officeDocument/2006/relationships/hyperlink" Target="http://itie.sn/contrats-miniers/" TargetMode="External"/><Relationship Id="rId6" Type="http://schemas.openxmlformats.org/officeDocument/2006/relationships/hyperlink" Target="http://itie.sn/contrats-miniers/" TargetMode="External"/><Relationship Id="rId11" Type="http://schemas.openxmlformats.org/officeDocument/2006/relationships/hyperlink" Target="http://itie.sn/contrats-petroliers/" TargetMode="External"/><Relationship Id="rId5" Type="http://schemas.openxmlformats.org/officeDocument/2006/relationships/hyperlink" Target="http://itie.sn/contrats-petroliers/" TargetMode="External"/><Relationship Id="rId15" Type="http://schemas.openxmlformats.org/officeDocument/2006/relationships/hyperlink" Target="https://itie.sn/wp-content/uploads/2021/06/4a-Decret-2019-412-du-30-janv-2019-portant-prorogation-2eme-periode-de-10-mois-de-fan-et-north-spica.pdf%20/" TargetMode="External"/><Relationship Id="rId10" Type="http://schemas.openxmlformats.org/officeDocument/2006/relationships/hyperlink" Target="http://itie.sn/contrats-petroliers/" TargetMode="External"/><Relationship Id="rId19" Type="http://schemas.openxmlformats.org/officeDocument/2006/relationships/hyperlink" Target="https://itie.sn/wp-content/uploads/2021/06/4f-Decret-2019-746-DU-29-MARS-19-autorisant-la-periode-initiale-recherche-du-CRPP-UDO-TOTAL.pdf" TargetMode="External"/><Relationship Id="rId4" Type="http://schemas.openxmlformats.org/officeDocument/2006/relationships/hyperlink" Target="http://itie.sn/contrats-miniers/" TargetMode="External"/><Relationship Id="rId9" Type="http://schemas.openxmlformats.org/officeDocument/2006/relationships/hyperlink" Target="http://itie.sn/contrats-petroliers/" TargetMode="External"/><Relationship Id="rId14" Type="http://schemas.openxmlformats.org/officeDocument/2006/relationships/hyperlink" Target="https://itie.sn/wp-content/uploads/2021/06/DECRET-2020-29-DU-08-JANV-20-AUTORISANT-LEXPLOITATION-DU-PERIMETRE-DELIMITANT-LE-CHAMP-SNE-SANGOM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2"/>
  <sheetViews>
    <sheetView tabSelected="1" topLeftCell="F1" zoomScale="80" zoomScaleNormal="80" workbookViewId="0">
      <pane ySplit="1" topLeftCell="A9" activePane="bottomLeft" state="frozen"/>
      <selection pane="bottomLeft" activeCell="I12" sqref="I12"/>
    </sheetView>
  </sheetViews>
  <sheetFormatPr baseColWidth="10" defaultColWidth="9.109375" defaultRowHeight="14.4" x14ac:dyDescent="0.3"/>
  <cols>
    <col min="1" max="1" width="11.88671875" style="7" bestFit="1" customWidth="1"/>
    <col min="2" max="2" width="29.109375" style="7" bestFit="1" customWidth="1"/>
    <col min="3" max="3" width="55.44140625" style="7" customWidth="1"/>
    <col min="4" max="4" width="8.44140625" style="7" customWidth="1"/>
    <col min="5" max="5" width="25.6640625" style="7" customWidth="1"/>
    <col min="6" max="6" width="15.33203125" style="7" bestFit="1" customWidth="1"/>
    <col min="7" max="8" width="47.109375" style="4" customWidth="1"/>
    <col min="9" max="9" width="84.33203125" style="4" customWidth="1"/>
    <col min="10" max="10" width="17" style="7" customWidth="1"/>
    <col min="11" max="11" width="14.6640625" style="7" customWidth="1"/>
    <col min="12" max="12" width="17" style="7" bestFit="1" customWidth="1"/>
    <col min="13" max="13" width="12.5546875" style="7" bestFit="1" customWidth="1"/>
    <col min="14" max="14" width="15.109375" style="7" customWidth="1"/>
    <col min="15" max="15" width="15.33203125" style="7" bestFit="1" customWidth="1"/>
    <col min="16" max="16" width="47.109375" style="4" customWidth="1"/>
    <col min="17" max="17" width="34.109375" style="4" customWidth="1"/>
    <col min="18" max="18" width="47.109375" style="4" customWidth="1"/>
    <col min="19" max="19" width="34.109375" style="7" customWidth="1"/>
    <col min="20" max="20" width="47.109375" style="4" customWidth="1"/>
    <col min="21" max="21" width="34.109375" style="7" customWidth="1"/>
    <col min="22" max="22" width="47.109375" style="4" customWidth="1"/>
    <col min="23" max="23" width="34.109375" style="7" customWidth="1"/>
  </cols>
  <sheetData>
    <row r="1" spans="1:23" ht="28.8" x14ac:dyDescent="0.3">
      <c r="A1" s="1" t="s">
        <v>0</v>
      </c>
      <c r="B1" s="1" t="s">
        <v>2050</v>
      </c>
      <c r="C1" s="1" t="s">
        <v>1</v>
      </c>
      <c r="D1" s="1" t="s">
        <v>2</v>
      </c>
      <c r="E1" s="1" t="s">
        <v>3</v>
      </c>
      <c r="F1" s="1" t="s">
        <v>1835</v>
      </c>
      <c r="G1" s="2" t="s">
        <v>2158</v>
      </c>
      <c r="H1" s="2" t="s">
        <v>2133</v>
      </c>
      <c r="I1" s="2" t="s">
        <v>1836</v>
      </c>
      <c r="J1" s="1" t="s">
        <v>4</v>
      </c>
      <c r="K1" s="1" t="s">
        <v>5</v>
      </c>
      <c r="L1" s="1" t="s">
        <v>6</v>
      </c>
      <c r="M1" s="1" t="s">
        <v>7</v>
      </c>
      <c r="N1" s="1" t="s">
        <v>1773</v>
      </c>
      <c r="O1" s="1" t="s">
        <v>2049</v>
      </c>
      <c r="P1" s="2" t="s">
        <v>2134</v>
      </c>
      <c r="Q1" s="2" t="s">
        <v>2135</v>
      </c>
      <c r="R1" s="2" t="s">
        <v>2136</v>
      </c>
      <c r="S1" s="2" t="s">
        <v>2137</v>
      </c>
      <c r="T1" s="2" t="s">
        <v>2139</v>
      </c>
      <c r="U1" s="2" t="s">
        <v>2138</v>
      </c>
      <c r="V1" s="2" t="s">
        <v>2141</v>
      </c>
      <c r="W1" s="2" t="s">
        <v>2140</v>
      </c>
    </row>
    <row r="2" spans="1:23" ht="57.6" x14ac:dyDescent="0.3">
      <c r="A2" s="1" t="s">
        <v>103</v>
      </c>
      <c r="B2" s="1" t="s">
        <v>104</v>
      </c>
      <c r="C2" s="1" t="s">
        <v>105</v>
      </c>
      <c r="D2" s="1" t="s">
        <v>106</v>
      </c>
      <c r="E2" s="1" t="s">
        <v>107</v>
      </c>
      <c r="F2" s="1" t="s">
        <v>1838</v>
      </c>
      <c r="G2" s="101" t="s">
        <v>2423</v>
      </c>
      <c r="H2" s="3" t="s">
        <v>2144</v>
      </c>
      <c r="I2" s="90" t="s">
        <v>2145</v>
      </c>
      <c r="J2" s="1" t="s">
        <v>13</v>
      </c>
      <c r="K2" s="1" t="s">
        <v>54</v>
      </c>
      <c r="L2" s="1" t="s">
        <v>108</v>
      </c>
      <c r="M2" s="1" t="s">
        <v>109</v>
      </c>
      <c r="N2" s="1" t="s">
        <v>110</v>
      </c>
      <c r="O2" s="1" t="s">
        <v>1891</v>
      </c>
      <c r="P2" s="3"/>
      <c r="Q2" s="2"/>
      <c r="R2" s="3"/>
      <c r="S2" s="1"/>
      <c r="T2" s="3"/>
      <c r="U2" s="1"/>
      <c r="V2" s="3"/>
      <c r="W2" s="1"/>
    </row>
    <row r="3" spans="1:23" ht="100.8" x14ac:dyDescent="0.3">
      <c r="A3" s="1" t="s">
        <v>152</v>
      </c>
      <c r="B3" s="1" t="s">
        <v>153</v>
      </c>
      <c r="C3" s="1" t="s">
        <v>154</v>
      </c>
      <c r="D3" s="1" t="s">
        <v>106</v>
      </c>
      <c r="E3" s="1" t="s">
        <v>155</v>
      </c>
      <c r="F3" s="1" t="s">
        <v>1838</v>
      </c>
      <c r="G3" s="3" t="s">
        <v>1840</v>
      </c>
      <c r="H3" s="3" t="s">
        <v>2147</v>
      </c>
      <c r="I3" s="91" t="s">
        <v>1839</v>
      </c>
      <c r="J3" s="1" t="s">
        <v>13</v>
      </c>
      <c r="K3" s="1" t="s">
        <v>39</v>
      </c>
      <c r="L3" s="1" t="s">
        <v>156</v>
      </c>
      <c r="M3" s="1" t="s">
        <v>109</v>
      </c>
      <c r="N3" s="1" t="s">
        <v>110</v>
      </c>
      <c r="O3" s="1" t="s">
        <v>1890</v>
      </c>
      <c r="P3" s="95" t="s">
        <v>2148</v>
      </c>
      <c r="Q3" s="91" t="s">
        <v>2146</v>
      </c>
      <c r="R3" s="3"/>
      <c r="S3" s="26"/>
      <c r="T3" s="3"/>
      <c r="U3" s="26"/>
      <c r="V3" s="3"/>
      <c r="W3" s="26"/>
    </row>
    <row r="4" spans="1:23" ht="86.4" x14ac:dyDescent="0.3">
      <c r="A4" s="1" t="s">
        <v>157</v>
      </c>
      <c r="B4" s="1" t="s">
        <v>158</v>
      </c>
      <c r="C4" s="1" t="s">
        <v>154</v>
      </c>
      <c r="D4" s="1" t="s">
        <v>106</v>
      </c>
      <c r="E4" s="1" t="s">
        <v>155</v>
      </c>
      <c r="F4" s="1" t="s">
        <v>1838</v>
      </c>
      <c r="G4" s="101" t="s">
        <v>2229</v>
      </c>
      <c r="H4" s="3" t="s">
        <v>2144</v>
      </c>
      <c r="I4" s="90" t="s">
        <v>2149</v>
      </c>
      <c r="J4" s="1" t="s">
        <v>13</v>
      </c>
      <c r="K4" s="1" t="s">
        <v>39</v>
      </c>
      <c r="L4" s="1" t="s">
        <v>156</v>
      </c>
      <c r="M4" s="1" t="s">
        <v>109</v>
      </c>
      <c r="N4" s="1" t="s">
        <v>110</v>
      </c>
      <c r="O4" s="1" t="s">
        <v>1892</v>
      </c>
      <c r="P4" s="3"/>
      <c r="Q4" s="2"/>
      <c r="R4" s="3"/>
      <c r="S4" s="1"/>
      <c r="T4" s="3"/>
      <c r="U4" s="1"/>
      <c r="V4" s="3"/>
      <c r="W4" s="1"/>
    </row>
    <row r="5" spans="1:23" ht="72" x14ac:dyDescent="0.3">
      <c r="A5" s="1" t="s">
        <v>195</v>
      </c>
      <c r="B5" s="1" t="s">
        <v>196</v>
      </c>
      <c r="C5" s="1" t="s">
        <v>188</v>
      </c>
      <c r="D5" s="1" t="s">
        <v>106</v>
      </c>
      <c r="E5" s="1" t="s">
        <v>80</v>
      </c>
      <c r="F5" s="96" t="s">
        <v>1838</v>
      </c>
      <c r="G5" s="101" t="s">
        <v>2422</v>
      </c>
      <c r="H5" s="3" t="s">
        <v>2151</v>
      </c>
      <c r="I5" s="90" t="s">
        <v>2150</v>
      </c>
      <c r="J5" s="1" t="s">
        <v>13</v>
      </c>
      <c r="K5" s="1" t="s">
        <v>168</v>
      </c>
      <c r="L5" s="1" t="s">
        <v>191</v>
      </c>
      <c r="M5" s="1" t="s">
        <v>197</v>
      </c>
      <c r="N5" s="1" t="s">
        <v>198</v>
      </c>
      <c r="O5" s="1" t="s">
        <v>1893</v>
      </c>
      <c r="P5" s="90" t="s">
        <v>2199</v>
      </c>
      <c r="Q5" s="90" t="s">
        <v>2152</v>
      </c>
      <c r="R5" s="3"/>
      <c r="S5" s="1"/>
      <c r="T5" s="3"/>
      <c r="U5" s="1"/>
      <c r="V5" s="3"/>
      <c r="W5" s="1"/>
    </row>
    <row r="6" spans="1:23" ht="124.2" x14ac:dyDescent="0.3">
      <c r="A6" s="1" t="s">
        <v>204</v>
      </c>
      <c r="B6" s="1" t="s">
        <v>1782</v>
      </c>
      <c r="C6" s="1" t="s">
        <v>205</v>
      </c>
      <c r="D6" s="1" t="s">
        <v>106</v>
      </c>
      <c r="E6" s="1" t="s">
        <v>80</v>
      </c>
      <c r="F6" s="1" t="s">
        <v>1838</v>
      </c>
      <c r="G6" s="3" t="s">
        <v>2224</v>
      </c>
      <c r="H6" s="3" t="s">
        <v>2151</v>
      </c>
      <c r="I6" s="90" t="s">
        <v>2225</v>
      </c>
      <c r="J6" s="1" t="s">
        <v>13</v>
      </c>
      <c r="K6" s="1" t="s">
        <v>39</v>
      </c>
      <c r="L6" s="1" t="s">
        <v>206</v>
      </c>
      <c r="M6" s="1" t="s">
        <v>207</v>
      </c>
      <c r="N6" s="1" t="s">
        <v>208</v>
      </c>
      <c r="O6" s="1" t="s">
        <v>1894</v>
      </c>
      <c r="P6" s="3"/>
      <c r="Q6" s="2"/>
      <c r="R6" s="3"/>
      <c r="S6" s="2"/>
      <c r="T6" s="3"/>
      <c r="U6" s="2"/>
      <c r="V6" s="3"/>
      <c r="W6" s="2"/>
    </row>
    <row r="7" spans="1:23" ht="55.2" x14ac:dyDescent="0.3">
      <c r="A7" s="1" t="s">
        <v>219</v>
      </c>
      <c r="B7" s="1" t="s">
        <v>1784</v>
      </c>
      <c r="C7" s="1" t="s">
        <v>220</v>
      </c>
      <c r="D7" s="1" t="s">
        <v>106</v>
      </c>
      <c r="E7" s="1" t="s">
        <v>80</v>
      </c>
      <c r="F7" s="1" t="s">
        <v>1838</v>
      </c>
      <c r="G7" s="6" t="s">
        <v>2153</v>
      </c>
      <c r="H7" s="3" t="s">
        <v>2151</v>
      </c>
      <c r="I7" s="91" t="s">
        <v>2154</v>
      </c>
      <c r="J7" s="5" t="s">
        <v>2143</v>
      </c>
      <c r="K7" s="1" t="s">
        <v>39</v>
      </c>
      <c r="L7" s="1" t="s">
        <v>221</v>
      </c>
      <c r="M7" s="1" t="s">
        <v>222</v>
      </c>
      <c r="N7" s="1" t="s">
        <v>223</v>
      </c>
      <c r="O7" s="1" t="s">
        <v>1895</v>
      </c>
      <c r="P7" s="3"/>
      <c r="Q7" s="91"/>
      <c r="R7" s="3"/>
      <c r="S7" s="26"/>
      <c r="T7" s="3"/>
      <c r="U7" s="26"/>
      <c r="V7" s="3"/>
      <c r="W7" s="26"/>
    </row>
    <row r="8" spans="1:23" ht="96.6" x14ac:dyDescent="0.3">
      <c r="A8" s="1" t="s">
        <v>224</v>
      </c>
      <c r="B8" s="1" t="s">
        <v>225</v>
      </c>
      <c r="C8" s="1" t="s">
        <v>226</v>
      </c>
      <c r="D8" s="1" t="s">
        <v>106</v>
      </c>
      <c r="E8" s="1" t="s">
        <v>80</v>
      </c>
      <c r="F8" s="1" t="s">
        <v>1838</v>
      </c>
      <c r="G8" s="6" t="s">
        <v>2223</v>
      </c>
      <c r="H8" s="3" t="s">
        <v>2144</v>
      </c>
      <c r="I8" s="90" t="s">
        <v>2226</v>
      </c>
      <c r="J8" s="5" t="s">
        <v>2143</v>
      </c>
      <c r="K8" s="1" t="s">
        <v>39</v>
      </c>
      <c r="L8" s="1" t="s">
        <v>227</v>
      </c>
      <c r="M8" s="1" t="s">
        <v>228</v>
      </c>
      <c r="N8" s="1" t="s">
        <v>229</v>
      </c>
      <c r="O8" s="1" t="s">
        <v>1896</v>
      </c>
      <c r="P8" s="3"/>
      <c r="Q8" s="2"/>
      <c r="R8" s="3"/>
      <c r="S8" s="2"/>
      <c r="T8" s="3"/>
      <c r="U8" s="2"/>
      <c r="V8" s="3"/>
      <c r="W8" s="2"/>
    </row>
    <row r="9" spans="1:23" ht="110.4" x14ac:dyDescent="0.3">
      <c r="A9" s="1" t="s">
        <v>230</v>
      </c>
      <c r="B9" s="1" t="s">
        <v>231</v>
      </c>
      <c r="C9" s="1" t="s">
        <v>232</v>
      </c>
      <c r="D9" s="1" t="s">
        <v>106</v>
      </c>
      <c r="E9" s="1" t="s">
        <v>80</v>
      </c>
      <c r="F9" s="1" t="s">
        <v>1838</v>
      </c>
      <c r="G9" s="3" t="s">
        <v>2156</v>
      </c>
      <c r="H9" s="3" t="s">
        <v>2144</v>
      </c>
      <c r="I9" s="91" t="s">
        <v>2155</v>
      </c>
      <c r="J9" s="1" t="s">
        <v>13</v>
      </c>
      <c r="K9" s="1" t="s">
        <v>39</v>
      </c>
      <c r="L9" s="1" t="s">
        <v>233</v>
      </c>
      <c r="M9" s="1" t="s">
        <v>234</v>
      </c>
      <c r="N9" s="1" t="s">
        <v>235</v>
      </c>
      <c r="O9" s="1" t="s">
        <v>1897</v>
      </c>
      <c r="P9" s="90" t="s">
        <v>2200</v>
      </c>
      <c r="Q9" s="90" t="s">
        <v>2157</v>
      </c>
      <c r="R9" s="3"/>
      <c r="S9" s="26"/>
      <c r="T9" s="3"/>
      <c r="U9" s="26"/>
      <c r="V9" s="3"/>
      <c r="W9" s="26"/>
    </row>
    <row r="10" spans="1:23" ht="138" x14ac:dyDescent="0.3">
      <c r="A10" s="1" t="s">
        <v>247</v>
      </c>
      <c r="B10" s="1" t="s">
        <v>248</v>
      </c>
      <c r="C10" s="1" t="s">
        <v>249</v>
      </c>
      <c r="D10" s="1" t="s">
        <v>106</v>
      </c>
      <c r="E10" s="1" t="s">
        <v>155</v>
      </c>
      <c r="F10" s="1" t="s">
        <v>1838</v>
      </c>
      <c r="G10" s="3" t="s">
        <v>2228</v>
      </c>
      <c r="H10" s="3" t="s">
        <v>2144</v>
      </c>
      <c r="I10" s="90" t="s">
        <v>2227</v>
      </c>
      <c r="J10" s="1" t="s">
        <v>13</v>
      </c>
      <c r="K10" s="1" t="s">
        <v>39</v>
      </c>
      <c r="L10" s="1" t="s">
        <v>250</v>
      </c>
      <c r="M10" s="1" t="s">
        <v>251</v>
      </c>
      <c r="N10" s="1" t="s">
        <v>252</v>
      </c>
      <c r="O10" s="1" t="s">
        <v>1898</v>
      </c>
      <c r="P10" s="3"/>
      <c r="Q10" s="2"/>
      <c r="R10" s="3"/>
      <c r="S10" s="2"/>
      <c r="T10" s="3"/>
      <c r="U10" s="2"/>
      <c r="V10" s="3"/>
      <c r="W10" s="2"/>
    </row>
    <row r="11" spans="1:23" ht="55.2" x14ac:dyDescent="0.3">
      <c r="A11" s="1" t="s">
        <v>282</v>
      </c>
      <c r="B11" s="1" t="s">
        <v>2159</v>
      </c>
      <c r="C11" s="1" t="s">
        <v>283</v>
      </c>
      <c r="D11" s="1" t="s">
        <v>106</v>
      </c>
      <c r="E11" s="1" t="s">
        <v>31</v>
      </c>
      <c r="F11" s="1" t="s">
        <v>1838</v>
      </c>
      <c r="G11" s="3" t="s">
        <v>2160</v>
      </c>
      <c r="H11" s="88" t="s">
        <v>2151</v>
      </c>
      <c r="I11" s="91" t="s">
        <v>2161</v>
      </c>
      <c r="J11" s="1" t="s">
        <v>13</v>
      </c>
      <c r="K11" s="1" t="s">
        <v>54</v>
      </c>
      <c r="L11" s="1" t="s">
        <v>284</v>
      </c>
      <c r="M11" s="1" t="s">
        <v>285</v>
      </c>
      <c r="N11" s="1" t="s">
        <v>286</v>
      </c>
      <c r="O11" s="1" t="s">
        <v>1899</v>
      </c>
      <c r="P11" s="3"/>
      <c r="Q11" s="91"/>
      <c r="R11" s="3"/>
      <c r="S11" s="26"/>
      <c r="T11" s="3"/>
      <c r="U11" s="26"/>
      <c r="V11" s="3"/>
      <c r="W11" s="26"/>
    </row>
    <row r="12" spans="1:23" ht="55.2" x14ac:dyDescent="0.3">
      <c r="A12" s="1" t="s">
        <v>295</v>
      </c>
      <c r="B12" s="1" t="s">
        <v>1785</v>
      </c>
      <c r="C12" s="1" t="s">
        <v>296</v>
      </c>
      <c r="D12" s="1" t="s">
        <v>106</v>
      </c>
      <c r="E12" s="1" t="s">
        <v>80</v>
      </c>
      <c r="F12" s="1" t="s">
        <v>1838</v>
      </c>
      <c r="G12" s="3" t="s">
        <v>2162</v>
      </c>
      <c r="H12" s="88" t="s">
        <v>2151</v>
      </c>
      <c r="I12" s="90" t="s">
        <v>2163</v>
      </c>
      <c r="J12" s="1" t="s">
        <v>13</v>
      </c>
      <c r="K12" s="1" t="s">
        <v>168</v>
      </c>
      <c r="L12" s="1" t="s">
        <v>297</v>
      </c>
      <c r="M12" s="1" t="s">
        <v>298</v>
      </c>
      <c r="N12" s="1" t="s">
        <v>299</v>
      </c>
      <c r="O12" s="1" t="s">
        <v>1900</v>
      </c>
      <c r="P12" s="3"/>
      <c r="Q12" s="2"/>
      <c r="R12" s="3"/>
      <c r="S12" s="1"/>
      <c r="T12" s="3"/>
      <c r="U12" s="1"/>
      <c r="V12" s="3"/>
      <c r="W12" s="1"/>
    </row>
    <row r="13" spans="1:23" ht="69" x14ac:dyDescent="0.3">
      <c r="A13" s="1" t="s">
        <v>311</v>
      </c>
      <c r="B13" s="1" t="s">
        <v>312</v>
      </c>
      <c r="C13" s="1" t="s">
        <v>307</v>
      </c>
      <c r="D13" s="1" t="s">
        <v>106</v>
      </c>
      <c r="E13" s="1" t="s">
        <v>308</v>
      </c>
      <c r="F13" s="1" t="s">
        <v>1838</v>
      </c>
      <c r="G13" s="3" t="s">
        <v>2605</v>
      </c>
      <c r="H13" s="88" t="s">
        <v>2151</v>
      </c>
      <c r="I13" s="90" t="s">
        <v>2604</v>
      </c>
      <c r="J13" s="1" t="s">
        <v>13</v>
      </c>
      <c r="K13" s="1" t="s">
        <v>168</v>
      </c>
      <c r="L13" s="1" t="s">
        <v>313</v>
      </c>
      <c r="M13" s="1" t="s">
        <v>162</v>
      </c>
      <c r="N13" s="1" t="s">
        <v>314</v>
      </c>
      <c r="O13" s="1" t="s">
        <v>1901</v>
      </c>
      <c r="P13" s="3"/>
      <c r="Q13" s="2"/>
      <c r="R13" s="3"/>
      <c r="S13" s="2"/>
      <c r="T13" s="3"/>
      <c r="U13" s="2"/>
      <c r="V13" s="3"/>
      <c r="W13" s="2"/>
    </row>
    <row r="14" spans="1:23" ht="110.4" x14ac:dyDescent="0.3">
      <c r="A14" s="1" t="s">
        <v>338</v>
      </c>
      <c r="B14" s="1" t="s">
        <v>339</v>
      </c>
      <c r="C14" s="1" t="s">
        <v>340</v>
      </c>
      <c r="D14" s="1" t="s">
        <v>106</v>
      </c>
      <c r="E14" s="1" t="s">
        <v>80</v>
      </c>
      <c r="F14" s="1" t="s">
        <v>1838</v>
      </c>
      <c r="G14" s="3" t="s">
        <v>2165</v>
      </c>
      <c r="H14" s="88" t="s">
        <v>2151</v>
      </c>
      <c r="I14" s="91" t="s">
        <v>2164</v>
      </c>
      <c r="J14" s="1" t="s">
        <v>13</v>
      </c>
      <c r="K14" s="1" t="s">
        <v>39</v>
      </c>
      <c r="L14" s="1" t="s">
        <v>341</v>
      </c>
      <c r="M14" s="1" t="s">
        <v>342</v>
      </c>
      <c r="N14" s="1" t="s">
        <v>343</v>
      </c>
      <c r="O14" s="1" t="s">
        <v>1902</v>
      </c>
      <c r="P14" s="90" t="s">
        <v>2201</v>
      </c>
      <c r="Q14" s="26" t="s">
        <v>2202</v>
      </c>
      <c r="R14" s="3"/>
      <c r="S14" s="26"/>
      <c r="T14" s="3"/>
      <c r="U14" s="26"/>
      <c r="V14" s="3"/>
      <c r="W14" s="26"/>
    </row>
    <row r="15" spans="1:23" ht="109.2" customHeight="1" x14ac:dyDescent="0.3">
      <c r="A15" s="1" t="s">
        <v>344</v>
      </c>
      <c r="B15" s="1" t="s">
        <v>345</v>
      </c>
      <c r="C15" s="1" t="s">
        <v>346</v>
      </c>
      <c r="D15" s="1" t="s">
        <v>106</v>
      </c>
      <c r="E15" s="1" t="s">
        <v>31</v>
      </c>
      <c r="F15" s="1" t="s">
        <v>1838</v>
      </c>
      <c r="G15" s="3" t="s">
        <v>2230</v>
      </c>
      <c r="H15" s="3" t="s">
        <v>2147</v>
      </c>
      <c r="I15" s="90" t="s">
        <v>2166</v>
      </c>
      <c r="J15" s="1" t="s">
        <v>13</v>
      </c>
      <c r="K15" s="1" t="s">
        <v>190</v>
      </c>
      <c r="L15" s="1" t="s">
        <v>347</v>
      </c>
      <c r="M15" s="1" t="s">
        <v>348</v>
      </c>
      <c r="N15" s="1" t="s">
        <v>349</v>
      </c>
      <c r="O15" s="1" t="s">
        <v>1903</v>
      </c>
      <c r="P15" s="90" t="s">
        <v>2167</v>
      </c>
      <c r="Q15" s="90" t="s">
        <v>2168</v>
      </c>
      <c r="R15" s="3"/>
      <c r="S15" s="1"/>
      <c r="T15" s="3"/>
      <c r="U15" s="1"/>
      <c r="V15" s="3"/>
      <c r="W15" s="1"/>
    </row>
    <row r="16" spans="1:23" ht="96.6" x14ac:dyDescent="0.3">
      <c r="A16" s="1" t="s">
        <v>364</v>
      </c>
      <c r="B16" s="1" t="s">
        <v>365</v>
      </c>
      <c r="C16" s="1" t="s">
        <v>366</v>
      </c>
      <c r="D16" s="1" t="s">
        <v>106</v>
      </c>
      <c r="E16" s="1" t="s">
        <v>31</v>
      </c>
      <c r="F16" s="96" t="s">
        <v>1838</v>
      </c>
      <c r="G16" s="97" t="s">
        <v>2233</v>
      </c>
      <c r="H16" s="3" t="s">
        <v>2151</v>
      </c>
      <c r="I16" s="90" t="s">
        <v>2234</v>
      </c>
      <c r="J16" s="1" t="s">
        <v>13</v>
      </c>
      <c r="K16" s="1" t="s">
        <v>39</v>
      </c>
      <c r="L16" s="1" t="s">
        <v>367</v>
      </c>
      <c r="M16" s="1" t="s">
        <v>368</v>
      </c>
      <c r="N16" s="1" t="s">
        <v>369</v>
      </c>
      <c r="O16" s="1" t="s">
        <v>1904</v>
      </c>
      <c r="P16" s="3"/>
      <c r="Q16" s="2"/>
      <c r="R16" s="3"/>
      <c r="S16" s="1"/>
      <c r="T16" s="3"/>
      <c r="U16" s="1"/>
      <c r="V16" s="3"/>
      <c r="W16" s="1"/>
    </row>
    <row r="17" spans="1:23" ht="124.2" x14ac:dyDescent="0.3">
      <c r="A17" s="1" t="s">
        <v>380</v>
      </c>
      <c r="B17" s="1" t="s">
        <v>381</v>
      </c>
      <c r="C17" s="1" t="s">
        <v>382</v>
      </c>
      <c r="D17" s="1" t="s">
        <v>106</v>
      </c>
      <c r="E17" s="1" t="s">
        <v>31</v>
      </c>
      <c r="F17" s="1" t="s">
        <v>1838</v>
      </c>
      <c r="G17" s="3" t="s">
        <v>2169</v>
      </c>
      <c r="H17" s="3" t="s">
        <v>2151</v>
      </c>
      <c r="I17" s="91" t="s">
        <v>2170</v>
      </c>
      <c r="J17" s="1" t="s">
        <v>13</v>
      </c>
      <c r="K17" s="1" t="s">
        <v>383</v>
      </c>
      <c r="L17" s="1" t="s">
        <v>384</v>
      </c>
      <c r="M17" s="1" t="s">
        <v>385</v>
      </c>
      <c r="N17" s="1" t="s">
        <v>386</v>
      </c>
      <c r="O17" s="1" t="s">
        <v>1905</v>
      </c>
      <c r="P17" s="3"/>
      <c r="Q17" s="91"/>
      <c r="R17" s="3"/>
      <c r="S17" s="26"/>
      <c r="T17" s="3"/>
      <c r="U17" s="26"/>
      <c r="V17" s="3"/>
      <c r="W17" s="26"/>
    </row>
    <row r="18" spans="1:23" ht="41.4" x14ac:dyDescent="0.3">
      <c r="A18" s="1" t="s">
        <v>433</v>
      </c>
      <c r="B18" s="1" t="s">
        <v>434</v>
      </c>
      <c r="C18" s="1" t="s">
        <v>435</v>
      </c>
      <c r="D18" s="1" t="s">
        <v>106</v>
      </c>
      <c r="E18" s="1" t="s">
        <v>31</v>
      </c>
      <c r="F18" s="1" t="s">
        <v>1838</v>
      </c>
      <c r="G18" s="3" t="s">
        <v>2171</v>
      </c>
      <c r="H18" s="3" t="s">
        <v>2151</v>
      </c>
      <c r="I18" s="90" t="s">
        <v>2235</v>
      </c>
      <c r="J18" s="1" t="s">
        <v>13</v>
      </c>
      <c r="K18" s="1" t="s">
        <v>161</v>
      </c>
      <c r="L18" s="1" t="s">
        <v>436</v>
      </c>
      <c r="M18" s="1" t="s">
        <v>348</v>
      </c>
      <c r="N18" s="1" t="s">
        <v>437</v>
      </c>
      <c r="O18" s="1" t="s">
        <v>1906</v>
      </c>
      <c r="P18" s="3"/>
      <c r="Q18" s="2"/>
      <c r="R18" s="3"/>
      <c r="S18" s="1"/>
      <c r="T18" s="3"/>
      <c r="U18" s="1"/>
      <c r="V18" s="3"/>
      <c r="W18" s="1"/>
    </row>
    <row r="19" spans="1:23" ht="82.8" x14ac:dyDescent="0.3">
      <c r="A19" s="1" t="s">
        <v>443</v>
      </c>
      <c r="B19" s="1" t="s">
        <v>444</v>
      </c>
      <c r="C19" s="1" t="s">
        <v>445</v>
      </c>
      <c r="D19" s="1" t="s">
        <v>106</v>
      </c>
      <c r="E19" s="1" t="s">
        <v>446</v>
      </c>
      <c r="F19" s="96" t="s">
        <v>1838</v>
      </c>
      <c r="G19" s="97" t="s">
        <v>2222</v>
      </c>
      <c r="H19" s="3" t="s">
        <v>2151</v>
      </c>
      <c r="I19" s="90" t="s">
        <v>2236</v>
      </c>
      <c r="J19" s="1" t="s">
        <v>13</v>
      </c>
      <c r="K19" s="1" t="s">
        <v>168</v>
      </c>
      <c r="L19" s="1" t="s">
        <v>447</v>
      </c>
      <c r="M19" s="1" t="s">
        <v>448</v>
      </c>
      <c r="N19" s="1" t="s">
        <v>449</v>
      </c>
      <c r="O19" s="1" t="s">
        <v>1907</v>
      </c>
      <c r="P19" s="3"/>
      <c r="Q19" s="2"/>
      <c r="R19" s="3"/>
      <c r="S19" s="1"/>
      <c r="T19" s="3"/>
      <c r="U19" s="1"/>
      <c r="V19" s="3"/>
      <c r="W19" s="1"/>
    </row>
    <row r="20" spans="1:23" ht="86.4" x14ac:dyDescent="0.3">
      <c r="A20" s="1" t="s">
        <v>450</v>
      </c>
      <c r="B20" s="1" t="s">
        <v>451</v>
      </c>
      <c r="C20" s="1" t="s">
        <v>452</v>
      </c>
      <c r="D20" s="1" t="s">
        <v>106</v>
      </c>
      <c r="E20" s="1" t="s">
        <v>80</v>
      </c>
      <c r="F20" s="96" t="s">
        <v>1838</v>
      </c>
      <c r="G20" s="3" t="s">
        <v>2528</v>
      </c>
      <c r="H20" s="3" t="s">
        <v>2151</v>
      </c>
      <c r="I20" s="90" t="s">
        <v>2529</v>
      </c>
      <c r="J20" s="1" t="s">
        <v>13</v>
      </c>
      <c r="K20" s="1" t="s">
        <v>39</v>
      </c>
      <c r="L20" s="1" t="s">
        <v>453</v>
      </c>
      <c r="M20" s="1" t="s">
        <v>454</v>
      </c>
      <c r="N20" s="1" t="s">
        <v>449</v>
      </c>
      <c r="O20" s="1" t="s">
        <v>1908</v>
      </c>
      <c r="P20" s="3" t="s">
        <v>2172</v>
      </c>
      <c r="Q20" s="90" t="s">
        <v>2174</v>
      </c>
      <c r="R20" s="3"/>
      <c r="S20" s="1"/>
      <c r="T20" s="3"/>
      <c r="U20" s="1"/>
      <c r="V20" s="3"/>
      <c r="W20" s="1"/>
    </row>
    <row r="21" spans="1:23" ht="55.2" x14ac:dyDescent="0.3">
      <c r="A21" s="1" t="s">
        <v>455</v>
      </c>
      <c r="B21" s="1" t="s">
        <v>456</v>
      </c>
      <c r="C21" s="1" t="s">
        <v>457</v>
      </c>
      <c r="D21" s="1" t="s">
        <v>106</v>
      </c>
      <c r="E21" s="1" t="s">
        <v>31</v>
      </c>
      <c r="F21" s="1" t="s">
        <v>1838</v>
      </c>
      <c r="G21" s="3" t="s">
        <v>2176</v>
      </c>
      <c r="H21" s="3" t="s">
        <v>2144</v>
      </c>
      <c r="I21" s="91" t="s">
        <v>2175</v>
      </c>
      <c r="J21" s="1" t="s">
        <v>13</v>
      </c>
      <c r="K21" s="1" t="s">
        <v>161</v>
      </c>
      <c r="L21" s="1" t="s">
        <v>447</v>
      </c>
      <c r="M21" s="1" t="s">
        <v>458</v>
      </c>
      <c r="N21" s="1" t="s">
        <v>459</v>
      </c>
      <c r="O21" s="1" t="s">
        <v>1909</v>
      </c>
      <c r="P21" s="3"/>
      <c r="Q21" s="91"/>
      <c r="R21" s="3"/>
      <c r="S21" s="26"/>
      <c r="T21" s="3"/>
      <c r="U21" s="26"/>
      <c r="V21" s="3"/>
      <c r="W21" s="26"/>
    </row>
    <row r="22" spans="1:23" ht="96.6" x14ac:dyDescent="0.3">
      <c r="A22" s="1" t="s">
        <v>470</v>
      </c>
      <c r="B22" s="1" t="s">
        <v>471</v>
      </c>
      <c r="C22" s="1" t="s">
        <v>472</v>
      </c>
      <c r="D22" s="1" t="s">
        <v>106</v>
      </c>
      <c r="E22" s="1" t="s">
        <v>1831</v>
      </c>
      <c r="F22" s="1" t="s">
        <v>1838</v>
      </c>
      <c r="G22" s="3" t="s">
        <v>2238</v>
      </c>
      <c r="H22" s="3" t="s">
        <v>2144</v>
      </c>
      <c r="I22" s="90" t="s">
        <v>2237</v>
      </c>
      <c r="J22" s="1" t="s">
        <v>13</v>
      </c>
      <c r="K22" s="1" t="s">
        <v>168</v>
      </c>
      <c r="L22" s="1" t="s">
        <v>473</v>
      </c>
      <c r="M22" s="1" t="s">
        <v>474</v>
      </c>
      <c r="N22" s="1" t="s">
        <v>475</v>
      </c>
      <c r="O22" s="1" t="s">
        <v>1910</v>
      </c>
      <c r="P22" s="3"/>
      <c r="Q22" s="2"/>
      <c r="R22" s="3"/>
      <c r="S22" s="2"/>
      <c r="T22" s="3"/>
      <c r="U22" s="2"/>
      <c r="V22" s="3"/>
      <c r="W22" s="2"/>
    </row>
    <row r="23" spans="1:23" ht="55.2" x14ac:dyDescent="0.3">
      <c r="A23" s="1" t="s">
        <v>476</v>
      </c>
      <c r="B23" s="1" t="s">
        <v>477</v>
      </c>
      <c r="C23" s="1" t="s">
        <v>478</v>
      </c>
      <c r="D23" s="1" t="s">
        <v>106</v>
      </c>
      <c r="E23" s="1" t="s">
        <v>80</v>
      </c>
      <c r="F23" s="1" t="s">
        <v>1838</v>
      </c>
      <c r="G23" s="3" t="s">
        <v>1846</v>
      </c>
      <c r="H23" s="3" t="s">
        <v>2151</v>
      </c>
      <c r="I23" s="91" t="s">
        <v>1839</v>
      </c>
      <c r="J23" s="1" t="s">
        <v>13</v>
      </c>
      <c r="K23" s="1" t="s">
        <v>39</v>
      </c>
      <c r="L23" s="1" t="s">
        <v>479</v>
      </c>
      <c r="M23" s="1" t="s">
        <v>298</v>
      </c>
      <c r="N23" s="1" t="s">
        <v>480</v>
      </c>
      <c r="O23" s="1" t="s">
        <v>1911</v>
      </c>
      <c r="P23" s="3"/>
      <c r="Q23" s="91"/>
      <c r="R23" s="3"/>
      <c r="S23" s="26"/>
      <c r="T23" s="3"/>
      <c r="U23" s="26"/>
      <c r="V23" s="3"/>
      <c r="W23" s="26"/>
    </row>
    <row r="24" spans="1:23" ht="55.2" x14ac:dyDescent="0.3">
      <c r="A24" s="1" t="s">
        <v>481</v>
      </c>
      <c r="B24" s="1" t="s">
        <v>482</v>
      </c>
      <c r="C24" s="1" t="s">
        <v>478</v>
      </c>
      <c r="D24" s="1" t="s">
        <v>106</v>
      </c>
      <c r="E24" s="1" t="s">
        <v>80</v>
      </c>
      <c r="F24" s="1" t="s">
        <v>1838</v>
      </c>
      <c r="G24" s="3" t="s">
        <v>1846</v>
      </c>
      <c r="H24" s="3" t="s">
        <v>2151</v>
      </c>
      <c r="I24" s="91" t="s">
        <v>1839</v>
      </c>
      <c r="J24" s="1" t="s">
        <v>13</v>
      </c>
      <c r="K24" s="1" t="s">
        <v>39</v>
      </c>
      <c r="L24" s="1" t="s">
        <v>483</v>
      </c>
      <c r="M24" s="1" t="s">
        <v>484</v>
      </c>
      <c r="N24" s="1" t="s">
        <v>480</v>
      </c>
      <c r="O24" s="1" t="s">
        <v>1912</v>
      </c>
      <c r="P24" s="3"/>
      <c r="Q24" s="91"/>
      <c r="R24" s="3"/>
      <c r="S24" s="26"/>
      <c r="T24" s="3"/>
      <c r="U24" s="26"/>
      <c r="V24" s="3"/>
      <c r="W24" s="26"/>
    </row>
    <row r="25" spans="1:23" ht="69" x14ac:dyDescent="0.3">
      <c r="A25" s="1" t="s">
        <v>485</v>
      </c>
      <c r="B25" s="1" t="s">
        <v>486</v>
      </c>
      <c r="C25" s="1" t="s">
        <v>220</v>
      </c>
      <c r="D25" s="1" t="s">
        <v>106</v>
      </c>
      <c r="E25" s="1" t="s">
        <v>80</v>
      </c>
      <c r="F25" s="1" t="s">
        <v>1838</v>
      </c>
      <c r="G25" s="3" t="s">
        <v>2178</v>
      </c>
      <c r="H25" s="3" t="s">
        <v>2177</v>
      </c>
      <c r="I25" s="90" t="s">
        <v>2179</v>
      </c>
      <c r="J25" s="1" t="s">
        <v>13</v>
      </c>
      <c r="K25" s="1" t="s">
        <v>39</v>
      </c>
      <c r="L25" s="1" t="s">
        <v>487</v>
      </c>
      <c r="M25" s="1" t="s">
        <v>488</v>
      </c>
      <c r="N25" s="1" t="s">
        <v>489</v>
      </c>
      <c r="O25" s="1" t="s">
        <v>1913</v>
      </c>
      <c r="P25" s="3" t="s">
        <v>2180</v>
      </c>
      <c r="Q25" s="90" t="s">
        <v>2181</v>
      </c>
      <c r="R25" s="3"/>
      <c r="S25" s="1"/>
      <c r="T25" s="3"/>
      <c r="U25" s="1"/>
      <c r="V25" s="3"/>
      <c r="W25" s="1"/>
    </row>
    <row r="26" spans="1:23" ht="28.8" x14ac:dyDescent="0.3">
      <c r="A26" s="1" t="s">
        <v>506</v>
      </c>
      <c r="B26" s="1" t="s">
        <v>507</v>
      </c>
      <c r="C26" s="1" t="s">
        <v>508</v>
      </c>
      <c r="D26" s="1" t="s">
        <v>106</v>
      </c>
      <c r="E26" s="1" t="s">
        <v>80</v>
      </c>
      <c r="F26" s="1" t="s">
        <v>1838</v>
      </c>
      <c r="G26" s="3" t="s">
        <v>2182</v>
      </c>
      <c r="H26" s="3" t="s">
        <v>2144</v>
      </c>
      <c r="I26" s="90" t="s">
        <v>2183</v>
      </c>
      <c r="J26" s="1" t="s">
        <v>13</v>
      </c>
      <c r="K26" s="1" t="s">
        <v>39</v>
      </c>
      <c r="L26" s="1" t="s">
        <v>509</v>
      </c>
      <c r="M26" s="1" t="s">
        <v>234</v>
      </c>
      <c r="N26" s="1" t="s">
        <v>510</v>
      </c>
      <c r="O26" s="1" t="s">
        <v>1914</v>
      </c>
      <c r="P26" s="3"/>
      <c r="Q26" s="2"/>
      <c r="R26" s="3"/>
      <c r="S26" s="1"/>
      <c r="T26" s="3"/>
      <c r="U26" s="1"/>
      <c r="V26" s="3"/>
      <c r="W26" s="1"/>
    </row>
    <row r="27" spans="1:23" ht="86.4" x14ac:dyDescent="0.3">
      <c r="A27" s="1" t="s">
        <v>517</v>
      </c>
      <c r="B27" s="1" t="s">
        <v>1786</v>
      </c>
      <c r="C27" s="1" t="s">
        <v>518</v>
      </c>
      <c r="D27" s="1" t="s">
        <v>106</v>
      </c>
      <c r="E27" s="1" t="s">
        <v>80</v>
      </c>
      <c r="F27" s="96" t="s">
        <v>1838</v>
      </c>
      <c r="G27" s="4" t="s">
        <v>2184</v>
      </c>
      <c r="H27" s="3" t="s">
        <v>2151</v>
      </c>
      <c r="I27" s="90" t="s">
        <v>2187</v>
      </c>
      <c r="J27" s="1" t="s">
        <v>13</v>
      </c>
      <c r="K27" s="1" t="s">
        <v>39</v>
      </c>
      <c r="L27" s="1" t="s">
        <v>519</v>
      </c>
      <c r="M27" s="1" t="s">
        <v>234</v>
      </c>
      <c r="N27" s="1" t="s">
        <v>520</v>
      </c>
      <c r="O27" s="1" t="s">
        <v>1915</v>
      </c>
      <c r="P27" s="4" t="s">
        <v>2185</v>
      </c>
      <c r="Q27" s="90" t="s">
        <v>2186</v>
      </c>
      <c r="S27" s="1"/>
      <c r="U27" s="1"/>
      <c r="W27" s="1"/>
    </row>
    <row r="28" spans="1:23" ht="57.75" customHeight="1" x14ac:dyDescent="0.3">
      <c r="A28" s="1" t="s">
        <v>654</v>
      </c>
      <c r="B28" s="1" t="s">
        <v>655</v>
      </c>
      <c r="C28" s="1" t="s">
        <v>656</v>
      </c>
      <c r="D28" s="1" t="s">
        <v>106</v>
      </c>
      <c r="E28" s="1" t="s">
        <v>80</v>
      </c>
      <c r="F28" s="1" t="s">
        <v>1838</v>
      </c>
      <c r="G28" s="3" t="s">
        <v>2240</v>
      </c>
      <c r="H28" s="3" t="s">
        <v>2144</v>
      </c>
      <c r="I28" s="90" t="s">
        <v>2242</v>
      </c>
      <c r="J28" s="1" t="s">
        <v>13</v>
      </c>
      <c r="K28" s="1" t="s">
        <v>39</v>
      </c>
      <c r="L28" s="1" t="s">
        <v>657</v>
      </c>
      <c r="M28" s="1" t="s">
        <v>572</v>
      </c>
      <c r="N28" s="1" t="s">
        <v>658</v>
      </c>
      <c r="O28" s="1" t="s">
        <v>1916</v>
      </c>
      <c r="P28" s="3"/>
      <c r="Q28" s="2"/>
      <c r="R28" s="3"/>
      <c r="S28" s="2"/>
      <c r="T28" s="3"/>
      <c r="U28" s="2"/>
      <c r="V28" s="3"/>
      <c r="W28" s="2"/>
    </row>
    <row r="29" spans="1:23" ht="43.2" x14ac:dyDescent="0.3">
      <c r="A29" s="1" t="s">
        <v>700</v>
      </c>
      <c r="B29" s="1" t="s">
        <v>701</v>
      </c>
      <c r="C29" s="1" t="s">
        <v>702</v>
      </c>
      <c r="D29" s="1" t="s">
        <v>106</v>
      </c>
      <c r="E29" s="1" t="s">
        <v>31</v>
      </c>
      <c r="F29" s="1" t="s">
        <v>1838</v>
      </c>
      <c r="G29" s="97" t="s">
        <v>2239</v>
      </c>
      <c r="H29" s="3" t="s">
        <v>2151</v>
      </c>
      <c r="I29" s="90" t="s">
        <v>2241</v>
      </c>
      <c r="J29" s="1" t="s">
        <v>13</v>
      </c>
      <c r="K29" s="1" t="s">
        <v>54</v>
      </c>
      <c r="L29" s="1" t="s">
        <v>703</v>
      </c>
      <c r="M29" s="1" t="s">
        <v>704</v>
      </c>
      <c r="N29" s="1" t="s">
        <v>705</v>
      </c>
      <c r="O29" s="1" t="s">
        <v>1917</v>
      </c>
      <c r="P29" s="3"/>
      <c r="Q29" s="2"/>
      <c r="R29" s="3"/>
      <c r="S29" s="1"/>
      <c r="T29" s="3"/>
      <c r="U29" s="1"/>
      <c r="V29" s="3"/>
      <c r="W29" s="1"/>
    </row>
    <row r="30" spans="1:23" ht="69" x14ac:dyDescent="0.3">
      <c r="A30" s="1" t="s">
        <v>755</v>
      </c>
      <c r="B30" s="1" t="s">
        <v>756</v>
      </c>
      <c r="C30" s="1" t="s">
        <v>1801</v>
      </c>
      <c r="D30" s="1" t="s">
        <v>106</v>
      </c>
      <c r="E30" s="1" t="s">
        <v>31</v>
      </c>
      <c r="F30" s="1" t="s">
        <v>1838</v>
      </c>
      <c r="G30" s="3" t="s">
        <v>1848</v>
      </c>
      <c r="H30" s="3" t="s">
        <v>2151</v>
      </c>
      <c r="I30" s="91" t="s">
        <v>2188</v>
      </c>
      <c r="J30" s="1" t="s">
        <v>13</v>
      </c>
      <c r="K30" s="1" t="s">
        <v>54</v>
      </c>
      <c r="L30" s="1" t="s">
        <v>757</v>
      </c>
      <c r="M30" s="1" t="s">
        <v>758</v>
      </c>
      <c r="N30" s="1" t="s">
        <v>759</v>
      </c>
      <c r="O30" s="1" t="s">
        <v>1918</v>
      </c>
      <c r="P30" s="3"/>
      <c r="Q30" s="91"/>
      <c r="R30" s="3"/>
      <c r="S30" s="26"/>
      <c r="T30" s="3"/>
      <c r="U30" s="26"/>
      <c r="V30" s="3"/>
      <c r="W30" s="26"/>
    </row>
    <row r="31" spans="1:23" ht="41.4" x14ac:dyDescent="0.3">
      <c r="A31" s="1" t="s">
        <v>906</v>
      </c>
      <c r="B31" s="1" t="s">
        <v>907</v>
      </c>
      <c r="C31" s="1" t="s">
        <v>1800</v>
      </c>
      <c r="D31" s="1" t="s">
        <v>106</v>
      </c>
      <c r="E31" s="1" t="s">
        <v>38</v>
      </c>
      <c r="F31" s="1" t="s">
        <v>1838</v>
      </c>
      <c r="G31" s="3" t="s">
        <v>2190</v>
      </c>
      <c r="H31" s="3" t="s">
        <v>2151</v>
      </c>
      <c r="I31" s="90" t="s">
        <v>2191</v>
      </c>
      <c r="J31" s="1" t="s">
        <v>13</v>
      </c>
      <c r="K31" s="1" t="s">
        <v>168</v>
      </c>
      <c r="L31" s="1" t="s">
        <v>908</v>
      </c>
      <c r="M31" s="1" t="s">
        <v>909</v>
      </c>
      <c r="N31" s="1" t="s">
        <v>910</v>
      </c>
      <c r="O31" s="1" t="s">
        <v>1919</v>
      </c>
      <c r="P31" s="3"/>
      <c r="Q31" s="2"/>
      <c r="R31" s="3"/>
      <c r="S31" s="1"/>
      <c r="T31" s="3"/>
      <c r="U31" s="1"/>
      <c r="V31" s="3"/>
      <c r="W31" s="1"/>
    </row>
    <row r="32" spans="1:23" ht="41.4" x14ac:dyDescent="0.3">
      <c r="A32" s="1" t="s">
        <v>931</v>
      </c>
      <c r="B32" s="1" t="s">
        <v>932</v>
      </c>
      <c r="C32" s="1" t="s">
        <v>933</v>
      </c>
      <c r="D32" s="1" t="s">
        <v>106</v>
      </c>
      <c r="E32" s="1" t="s">
        <v>80</v>
      </c>
      <c r="F32" s="1" t="s">
        <v>1838</v>
      </c>
      <c r="G32" s="3" t="s">
        <v>2189</v>
      </c>
      <c r="H32" s="3" t="s">
        <v>2144</v>
      </c>
      <c r="I32" s="90" t="s">
        <v>2192</v>
      </c>
      <c r="J32" s="1" t="s">
        <v>13</v>
      </c>
      <c r="K32" s="1" t="s">
        <v>39</v>
      </c>
      <c r="L32" s="1" t="s">
        <v>934</v>
      </c>
      <c r="M32" s="1" t="s">
        <v>935</v>
      </c>
      <c r="N32" s="1" t="s">
        <v>936</v>
      </c>
      <c r="O32" s="1" t="s">
        <v>1920</v>
      </c>
      <c r="P32" s="3"/>
      <c r="Q32" s="2"/>
      <c r="R32" s="3"/>
      <c r="S32" s="1"/>
      <c r="T32" s="3"/>
      <c r="U32" s="1"/>
      <c r="V32" s="3"/>
      <c r="W32" s="1"/>
    </row>
    <row r="33" spans="1:23" ht="55.2" x14ac:dyDescent="0.3">
      <c r="A33" s="1" t="s">
        <v>962</v>
      </c>
      <c r="B33" s="1" t="s">
        <v>963</v>
      </c>
      <c r="C33" s="1" t="s">
        <v>267</v>
      </c>
      <c r="D33" s="1" t="s">
        <v>106</v>
      </c>
      <c r="E33" s="1" t="s">
        <v>31</v>
      </c>
      <c r="F33" s="1" t="s">
        <v>1838</v>
      </c>
      <c r="G33" s="3" t="s">
        <v>2193</v>
      </c>
      <c r="H33" s="3" t="s">
        <v>2144</v>
      </c>
      <c r="I33" s="90" t="s">
        <v>2195</v>
      </c>
      <c r="J33" s="1" t="s">
        <v>13</v>
      </c>
      <c r="K33" s="1" t="s">
        <v>54</v>
      </c>
      <c r="L33" s="1" t="s">
        <v>964</v>
      </c>
      <c r="M33" s="1" t="s">
        <v>935</v>
      </c>
      <c r="N33" s="1" t="s">
        <v>936</v>
      </c>
      <c r="O33" s="37" t="s">
        <v>1921</v>
      </c>
      <c r="P33" s="3"/>
      <c r="Q33" s="2"/>
      <c r="R33" s="3"/>
      <c r="S33" s="1"/>
      <c r="T33" s="3"/>
      <c r="U33" s="1"/>
      <c r="V33" s="3"/>
      <c r="W33" s="1"/>
    </row>
    <row r="34" spans="1:23" ht="41.4" x14ac:dyDescent="0.3">
      <c r="A34" s="1" t="s">
        <v>987</v>
      </c>
      <c r="B34" s="1" t="s">
        <v>988</v>
      </c>
      <c r="C34" s="1" t="s">
        <v>989</v>
      </c>
      <c r="D34" s="1" t="s">
        <v>106</v>
      </c>
      <c r="E34" s="1" t="s">
        <v>80</v>
      </c>
      <c r="F34" s="1" t="s">
        <v>1838</v>
      </c>
      <c r="G34" s="3" t="s">
        <v>2194</v>
      </c>
      <c r="H34" s="3" t="s">
        <v>2144</v>
      </c>
      <c r="I34" s="90" t="s">
        <v>2196</v>
      </c>
      <c r="J34" s="1" t="s">
        <v>13</v>
      </c>
      <c r="K34" s="1" t="s">
        <v>39</v>
      </c>
      <c r="L34" s="1" t="s">
        <v>990</v>
      </c>
      <c r="M34" s="1" t="s">
        <v>991</v>
      </c>
      <c r="N34" s="1" t="s">
        <v>992</v>
      </c>
      <c r="O34" s="1" t="s">
        <v>1922</v>
      </c>
      <c r="P34" s="3"/>
      <c r="Q34" s="2"/>
      <c r="R34" s="3"/>
      <c r="S34" s="1"/>
      <c r="T34" s="3"/>
      <c r="U34" s="1"/>
      <c r="V34" s="3"/>
      <c r="W34" s="1"/>
    </row>
    <row r="35" spans="1:23" ht="69" x14ac:dyDescent="0.3">
      <c r="A35" s="1" t="s">
        <v>1009</v>
      </c>
      <c r="B35" s="1" t="s">
        <v>1010</v>
      </c>
      <c r="C35" s="1" t="s">
        <v>30</v>
      </c>
      <c r="D35" s="1" t="s">
        <v>106</v>
      </c>
      <c r="E35" s="1" t="s">
        <v>31</v>
      </c>
      <c r="F35" s="1" t="s">
        <v>1838</v>
      </c>
      <c r="G35" s="3" t="s">
        <v>1849</v>
      </c>
      <c r="H35" s="3" t="s">
        <v>2151</v>
      </c>
      <c r="I35" s="91" t="s">
        <v>2197</v>
      </c>
      <c r="J35" s="1" t="s">
        <v>13</v>
      </c>
      <c r="K35" s="1" t="s">
        <v>691</v>
      </c>
      <c r="L35" s="1" t="s">
        <v>1011</v>
      </c>
      <c r="M35" s="1" t="s">
        <v>1012</v>
      </c>
      <c r="N35" s="1" t="s">
        <v>1013</v>
      </c>
      <c r="O35" s="1" t="s">
        <v>1923</v>
      </c>
      <c r="P35" s="3"/>
      <c r="Q35" s="91"/>
      <c r="R35" s="3"/>
      <c r="S35" s="26"/>
      <c r="T35" s="3"/>
      <c r="U35" s="26"/>
      <c r="V35" s="3"/>
      <c r="W35" s="26"/>
    </row>
    <row r="36" spans="1:23" ht="28.8" x14ac:dyDescent="0.3">
      <c r="A36" s="1" t="s">
        <v>1014</v>
      </c>
      <c r="B36" s="1" t="s">
        <v>1015</v>
      </c>
      <c r="C36" s="1" t="s">
        <v>78</v>
      </c>
      <c r="D36" s="1" t="s">
        <v>106</v>
      </c>
      <c r="E36" s="1" t="s">
        <v>80</v>
      </c>
      <c r="F36" s="1" t="s">
        <v>1838</v>
      </c>
      <c r="G36" s="3" t="s">
        <v>2198</v>
      </c>
      <c r="H36" s="3" t="s">
        <v>2144</v>
      </c>
      <c r="I36" s="90" t="s">
        <v>2203</v>
      </c>
      <c r="J36" s="1" t="s">
        <v>13</v>
      </c>
      <c r="K36" s="1" t="s">
        <v>39</v>
      </c>
      <c r="L36" s="1" t="s">
        <v>92</v>
      </c>
      <c r="M36" s="1" t="s">
        <v>935</v>
      </c>
      <c r="N36" s="1" t="s">
        <v>936</v>
      </c>
      <c r="O36" s="1" t="s">
        <v>1924</v>
      </c>
      <c r="P36" s="3"/>
      <c r="Q36" s="2"/>
      <c r="R36" s="3"/>
      <c r="S36" s="1"/>
      <c r="T36" s="3"/>
      <c r="U36" s="1"/>
      <c r="V36" s="3"/>
      <c r="W36" s="1"/>
    </row>
    <row r="37" spans="1:23" ht="69" x14ac:dyDescent="0.3">
      <c r="A37" s="1" t="s">
        <v>1075</v>
      </c>
      <c r="B37" s="1" t="s">
        <v>1076</v>
      </c>
      <c r="C37" s="1" t="s">
        <v>1077</v>
      </c>
      <c r="D37" s="1" t="s">
        <v>106</v>
      </c>
      <c r="E37" s="1" t="s">
        <v>80</v>
      </c>
      <c r="F37" s="1" t="s">
        <v>1838</v>
      </c>
      <c r="G37" s="3" t="s">
        <v>2206</v>
      </c>
      <c r="H37" s="3" t="s">
        <v>2151</v>
      </c>
      <c r="I37" s="90" t="s">
        <v>2204</v>
      </c>
      <c r="J37" s="1" t="s">
        <v>13</v>
      </c>
      <c r="K37" s="1" t="s">
        <v>39</v>
      </c>
      <c r="L37" s="1" t="s">
        <v>1078</v>
      </c>
      <c r="M37" s="1" t="s">
        <v>233</v>
      </c>
      <c r="N37" s="1" t="s">
        <v>566</v>
      </c>
      <c r="O37" s="1" t="s">
        <v>1925</v>
      </c>
      <c r="P37" s="3"/>
      <c r="Q37" s="2"/>
      <c r="R37" s="3" t="s">
        <v>1851</v>
      </c>
      <c r="S37" s="2" t="s">
        <v>1850</v>
      </c>
      <c r="T37" s="3"/>
      <c r="U37" s="2"/>
      <c r="V37" s="3"/>
      <c r="W37" s="2"/>
    </row>
    <row r="38" spans="1:23" ht="55.2" x14ac:dyDescent="0.3">
      <c r="A38" s="1" t="s">
        <v>1115</v>
      </c>
      <c r="B38" s="1" t="s">
        <v>1116</v>
      </c>
      <c r="C38" s="1" t="s">
        <v>1117</v>
      </c>
      <c r="D38" s="1" t="s">
        <v>106</v>
      </c>
      <c r="E38" s="1" t="s">
        <v>80</v>
      </c>
      <c r="F38" s="1" t="s">
        <v>1838</v>
      </c>
      <c r="G38" s="3" t="s">
        <v>2205</v>
      </c>
      <c r="H38" s="3" t="s">
        <v>2144</v>
      </c>
      <c r="I38" s="90" t="s">
        <v>2207</v>
      </c>
      <c r="J38" s="1" t="s">
        <v>13</v>
      </c>
      <c r="K38" s="1" t="s">
        <v>39</v>
      </c>
      <c r="L38" s="1" t="s">
        <v>1118</v>
      </c>
      <c r="M38" s="1" t="s">
        <v>129</v>
      </c>
      <c r="N38" s="1" t="s">
        <v>1119</v>
      </c>
      <c r="O38" s="1" t="s">
        <v>1927</v>
      </c>
      <c r="P38" s="3"/>
      <c r="Q38" s="2"/>
      <c r="R38" s="3"/>
      <c r="S38" s="1"/>
      <c r="T38" s="3"/>
      <c r="U38" s="1"/>
      <c r="V38" s="3"/>
      <c r="W38" s="1"/>
    </row>
    <row r="39" spans="1:23" ht="72" x14ac:dyDescent="0.3">
      <c r="A39" s="1" t="s">
        <v>1136</v>
      </c>
      <c r="B39" s="1" t="s">
        <v>1137</v>
      </c>
      <c r="C39" s="1" t="s">
        <v>1138</v>
      </c>
      <c r="D39" s="1" t="s">
        <v>106</v>
      </c>
      <c r="E39" s="1" t="s">
        <v>31</v>
      </c>
      <c r="F39" s="1" t="s">
        <v>1838</v>
      </c>
      <c r="G39" s="3" t="s">
        <v>2208</v>
      </c>
      <c r="H39" s="3" t="s">
        <v>2151</v>
      </c>
      <c r="I39" s="90" t="s">
        <v>2209</v>
      </c>
      <c r="J39" s="1" t="s">
        <v>13</v>
      </c>
      <c r="K39" s="1" t="s">
        <v>190</v>
      </c>
      <c r="L39" s="1" t="s">
        <v>1139</v>
      </c>
      <c r="M39" s="1" t="s">
        <v>1140</v>
      </c>
      <c r="N39" s="1" t="s">
        <v>1141</v>
      </c>
      <c r="O39" s="1" t="s">
        <v>1928</v>
      </c>
      <c r="P39" s="3" t="s">
        <v>2211</v>
      </c>
      <c r="Q39" s="90" t="s">
        <v>2212</v>
      </c>
      <c r="R39" s="3"/>
      <c r="S39" s="1"/>
      <c r="T39" s="3"/>
      <c r="U39" s="1"/>
      <c r="V39" s="3"/>
      <c r="W39" s="1"/>
    </row>
    <row r="40" spans="1:23" ht="82.8" x14ac:dyDescent="0.3">
      <c r="A40" s="1" t="s">
        <v>1201</v>
      </c>
      <c r="B40" s="1" t="s">
        <v>1202</v>
      </c>
      <c r="C40" s="1" t="s">
        <v>205</v>
      </c>
      <c r="D40" s="1" t="s">
        <v>106</v>
      </c>
      <c r="E40" s="1" t="s">
        <v>80</v>
      </c>
      <c r="F40" s="1" t="s">
        <v>1838</v>
      </c>
      <c r="G40" s="3" t="s">
        <v>2210</v>
      </c>
      <c r="H40" s="3" t="s">
        <v>2151</v>
      </c>
      <c r="I40" s="90" t="s">
        <v>2213</v>
      </c>
      <c r="J40" s="1" t="s">
        <v>13</v>
      </c>
      <c r="K40" s="1" t="s">
        <v>39</v>
      </c>
      <c r="L40" s="1" t="s">
        <v>206</v>
      </c>
      <c r="M40" s="1" t="s">
        <v>207</v>
      </c>
      <c r="N40" s="1" t="s">
        <v>208</v>
      </c>
      <c r="O40" s="1" t="s">
        <v>1929</v>
      </c>
      <c r="P40" s="3"/>
      <c r="Q40" s="2"/>
      <c r="R40" s="3"/>
      <c r="S40" s="2"/>
      <c r="T40" s="3"/>
      <c r="U40" s="2"/>
      <c r="V40" s="3"/>
      <c r="W40" s="2"/>
    </row>
    <row r="41" spans="1:23" ht="82.8" x14ac:dyDescent="0.3">
      <c r="A41" s="1" t="s">
        <v>1284</v>
      </c>
      <c r="B41" s="1" t="s">
        <v>1791</v>
      </c>
      <c r="C41" s="1" t="s">
        <v>518</v>
      </c>
      <c r="D41" s="1" t="s">
        <v>106</v>
      </c>
      <c r="E41" s="1" t="s">
        <v>80</v>
      </c>
      <c r="F41" s="1" t="s">
        <v>1838</v>
      </c>
      <c r="G41" s="3" t="s">
        <v>2215</v>
      </c>
      <c r="H41" s="3" t="s">
        <v>2151</v>
      </c>
      <c r="I41" s="90" t="s">
        <v>2216</v>
      </c>
      <c r="J41" s="1" t="s">
        <v>13</v>
      </c>
      <c r="K41" s="1" t="s">
        <v>39</v>
      </c>
      <c r="L41" s="1" t="s">
        <v>1285</v>
      </c>
      <c r="M41" s="1" t="s">
        <v>1286</v>
      </c>
      <c r="N41" s="1" t="s">
        <v>1287</v>
      </c>
      <c r="O41" s="1" t="s">
        <v>1930</v>
      </c>
      <c r="P41" s="3" t="s">
        <v>2217</v>
      </c>
      <c r="Q41" s="2"/>
      <c r="R41" s="3"/>
      <c r="S41" s="1"/>
      <c r="T41" s="3"/>
      <c r="U41" s="1"/>
      <c r="V41" s="3"/>
      <c r="W41" s="1"/>
    </row>
    <row r="42" spans="1:23" ht="28.8" x14ac:dyDescent="0.3">
      <c r="A42" s="1" t="s">
        <v>1527</v>
      </c>
      <c r="B42" s="1" t="s">
        <v>1528</v>
      </c>
      <c r="C42" s="1" t="s">
        <v>1529</v>
      </c>
      <c r="D42" s="1" t="s">
        <v>106</v>
      </c>
      <c r="E42" s="1" t="s">
        <v>80</v>
      </c>
      <c r="F42" s="1" t="s">
        <v>1838</v>
      </c>
      <c r="G42" s="3" t="s">
        <v>2214</v>
      </c>
      <c r="H42" s="3" t="s">
        <v>2144</v>
      </c>
      <c r="I42" s="90" t="s">
        <v>2218</v>
      </c>
      <c r="J42" s="1" t="s">
        <v>13</v>
      </c>
      <c r="K42" s="1" t="s">
        <v>39</v>
      </c>
      <c r="L42" s="1" t="s">
        <v>1530</v>
      </c>
      <c r="M42" s="1" t="s">
        <v>1110</v>
      </c>
      <c r="N42" s="1" t="s">
        <v>985</v>
      </c>
      <c r="O42" s="1" t="s">
        <v>1931</v>
      </c>
      <c r="P42" s="3"/>
      <c r="Q42" s="2"/>
      <c r="R42" s="3"/>
      <c r="S42" s="1"/>
      <c r="T42" s="3"/>
      <c r="U42" s="1"/>
      <c r="V42" s="3"/>
      <c r="W42" s="1"/>
    </row>
    <row r="43" spans="1:23" ht="69" x14ac:dyDescent="0.3">
      <c r="A43" s="1" t="s">
        <v>1618</v>
      </c>
      <c r="B43" s="1" t="s">
        <v>1619</v>
      </c>
      <c r="C43" s="1" t="s">
        <v>656</v>
      </c>
      <c r="D43" s="1" t="s">
        <v>106</v>
      </c>
      <c r="E43" s="1" t="s">
        <v>1620</v>
      </c>
      <c r="F43" s="1" t="s">
        <v>1838</v>
      </c>
      <c r="G43" s="3" t="s">
        <v>1854</v>
      </c>
      <c r="H43" s="3" t="s">
        <v>2144</v>
      </c>
      <c r="I43" s="2" t="s">
        <v>1855</v>
      </c>
      <c r="J43" s="1" t="s">
        <v>13</v>
      </c>
      <c r="K43" s="1" t="s">
        <v>39</v>
      </c>
      <c r="L43" s="1" t="s">
        <v>1621</v>
      </c>
      <c r="M43" s="1" t="s">
        <v>1054</v>
      </c>
      <c r="N43" s="1" t="s">
        <v>1622</v>
      </c>
      <c r="O43" s="1" t="s">
        <v>1932</v>
      </c>
      <c r="P43" s="3"/>
      <c r="Q43" s="2"/>
      <c r="R43" s="3"/>
      <c r="S43" s="2"/>
      <c r="T43" s="3"/>
      <c r="U43" s="2"/>
      <c r="V43" s="3"/>
      <c r="W43" s="2"/>
    </row>
    <row r="44" spans="1:23" ht="96.6" x14ac:dyDescent="0.3">
      <c r="A44" s="1" t="s">
        <v>1623</v>
      </c>
      <c r="B44" s="1" t="s">
        <v>1624</v>
      </c>
      <c r="C44" s="1" t="s">
        <v>1625</v>
      </c>
      <c r="D44" s="1" t="s">
        <v>106</v>
      </c>
      <c r="E44" s="1" t="s">
        <v>80</v>
      </c>
      <c r="F44" s="1" t="s">
        <v>1838</v>
      </c>
      <c r="G44" s="3" t="s">
        <v>2246</v>
      </c>
      <c r="H44" s="3" t="s">
        <v>2144</v>
      </c>
      <c r="I44" s="90" t="s">
        <v>2247</v>
      </c>
      <c r="J44" s="1" t="s">
        <v>13</v>
      </c>
      <c r="K44" s="1" t="s">
        <v>168</v>
      </c>
      <c r="L44" s="1" t="s">
        <v>692</v>
      </c>
      <c r="M44" s="1" t="s">
        <v>474</v>
      </c>
      <c r="N44" s="1" t="s">
        <v>475</v>
      </c>
      <c r="O44" s="1" t="s">
        <v>1933</v>
      </c>
      <c r="P44" s="3"/>
      <c r="Q44" s="2"/>
      <c r="R44" s="3"/>
      <c r="S44" s="2"/>
      <c r="T44" s="3"/>
      <c r="U44" s="2"/>
      <c r="V44" s="3"/>
      <c r="W44" s="2"/>
    </row>
    <row r="45" spans="1:23" ht="86.4" x14ac:dyDescent="0.3">
      <c r="A45" s="1" t="s">
        <v>1626</v>
      </c>
      <c r="B45" s="1" t="s">
        <v>1627</v>
      </c>
      <c r="C45" s="1" t="s">
        <v>1628</v>
      </c>
      <c r="D45" s="1" t="s">
        <v>106</v>
      </c>
      <c r="E45" s="1" t="s">
        <v>80</v>
      </c>
      <c r="F45" s="1" t="s">
        <v>1838</v>
      </c>
      <c r="G45" s="6" t="s">
        <v>2219</v>
      </c>
      <c r="H45" s="3" t="s">
        <v>2151</v>
      </c>
      <c r="I45" s="90" t="s">
        <v>2243</v>
      </c>
      <c r="J45" s="5" t="s">
        <v>2143</v>
      </c>
      <c r="K45" s="1" t="s">
        <v>39</v>
      </c>
      <c r="L45" s="1" t="s">
        <v>1629</v>
      </c>
      <c r="M45" s="1" t="s">
        <v>239</v>
      </c>
      <c r="N45" s="1" t="s">
        <v>1630</v>
      </c>
      <c r="O45" s="1" t="s">
        <v>1934</v>
      </c>
      <c r="P45" s="3" t="s">
        <v>2220</v>
      </c>
      <c r="Q45" s="90" t="s">
        <v>2244</v>
      </c>
      <c r="R45" s="3" t="s">
        <v>2221</v>
      </c>
      <c r="S45" s="90" t="s">
        <v>2245</v>
      </c>
      <c r="T45" s="3"/>
      <c r="U45" s="1"/>
      <c r="V45" s="3"/>
      <c r="W45" s="1"/>
    </row>
    <row r="46" spans="1:23" ht="41.4" x14ac:dyDescent="0.3">
      <c r="A46" s="1" t="s">
        <v>1631</v>
      </c>
      <c r="B46" s="1" t="s">
        <v>1632</v>
      </c>
      <c r="C46" s="1" t="s">
        <v>1633</v>
      </c>
      <c r="D46" s="1" t="s">
        <v>106</v>
      </c>
      <c r="E46" s="1" t="s">
        <v>31</v>
      </c>
      <c r="F46" s="1" t="s">
        <v>1838</v>
      </c>
      <c r="G46" s="97" t="s">
        <v>2231</v>
      </c>
      <c r="H46" s="3" t="s">
        <v>2151</v>
      </c>
      <c r="I46" s="90" t="s">
        <v>2248</v>
      </c>
      <c r="J46" s="1" t="s">
        <v>13</v>
      </c>
      <c r="K46" s="1" t="s">
        <v>161</v>
      </c>
      <c r="L46" s="1" t="s">
        <v>1634</v>
      </c>
      <c r="M46" s="1" t="s">
        <v>368</v>
      </c>
      <c r="N46" s="1" t="s">
        <v>369</v>
      </c>
      <c r="O46" s="1" t="s">
        <v>1935</v>
      </c>
      <c r="P46" s="3"/>
      <c r="Q46" s="2"/>
      <c r="R46" s="3"/>
      <c r="S46" s="1"/>
      <c r="T46" s="3"/>
      <c r="U46" s="1"/>
      <c r="V46" s="3"/>
      <c r="W46" s="1"/>
    </row>
    <row r="47" spans="1:23" ht="100.8" x14ac:dyDescent="0.3">
      <c r="A47" s="1" t="s">
        <v>1635</v>
      </c>
      <c r="B47" s="1" t="s">
        <v>1636</v>
      </c>
      <c r="C47" s="1" t="s">
        <v>1637</v>
      </c>
      <c r="D47" s="1" t="s">
        <v>106</v>
      </c>
      <c r="E47" s="1" t="s">
        <v>31</v>
      </c>
      <c r="F47" s="1" t="s">
        <v>1838</v>
      </c>
      <c r="G47" s="3" t="s">
        <v>2249</v>
      </c>
      <c r="H47" s="3" t="s">
        <v>2151</v>
      </c>
      <c r="I47" s="90" t="s">
        <v>2250</v>
      </c>
      <c r="J47" s="1" t="s">
        <v>13</v>
      </c>
      <c r="K47" s="1" t="s">
        <v>168</v>
      </c>
      <c r="L47" s="1" t="s">
        <v>1638</v>
      </c>
      <c r="M47" s="1" t="s">
        <v>1639</v>
      </c>
      <c r="N47" s="1" t="s">
        <v>1640</v>
      </c>
      <c r="O47" s="1" t="s">
        <v>1936</v>
      </c>
      <c r="P47" s="3" t="s">
        <v>2251</v>
      </c>
      <c r="Q47" s="90" t="s">
        <v>2252</v>
      </c>
      <c r="R47" s="3"/>
      <c r="S47" s="1"/>
      <c r="T47" s="3"/>
      <c r="U47" s="1"/>
      <c r="V47" s="3"/>
      <c r="W47" s="1"/>
    </row>
    <row r="48" spans="1:23" ht="41.4" x14ac:dyDescent="0.3">
      <c r="A48" s="1" t="s">
        <v>1650</v>
      </c>
      <c r="B48" s="1" t="s">
        <v>1796</v>
      </c>
      <c r="C48" s="1" t="s">
        <v>1465</v>
      </c>
      <c r="D48" s="1" t="s">
        <v>106</v>
      </c>
      <c r="E48" s="1" t="s">
        <v>80</v>
      </c>
      <c r="F48" s="1" t="s">
        <v>1838</v>
      </c>
      <c r="G48" s="6" t="s">
        <v>2232</v>
      </c>
      <c r="H48" s="3" t="s">
        <v>2151</v>
      </c>
      <c r="I48" s="90" t="s">
        <v>2254</v>
      </c>
      <c r="J48" s="5" t="s">
        <v>2143</v>
      </c>
      <c r="K48" s="1" t="s">
        <v>39</v>
      </c>
      <c r="L48" s="1" t="s">
        <v>1651</v>
      </c>
      <c r="M48" s="1" t="s">
        <v>1652</v>
      </c>
      <c r="N48" s="1" t="s">
        <v>698</v>
      </c>
      <c r="O48" s="1" t="s">
        <v>1937</v>
      </c>
      <c r="P48" s="3"/>
      <c r="Q48" s="2"/>
      <c r="R48" s="3"/>
      <c r="S48" s="1"/>
      <c r="T48" s="3"/>
      <c r="U48" s="1"/>
      <c r="V48" s="3"/>
      <c r="W48" s="1"/>
    </row>
    <row r="49" spans="1:23" ht="82.8" x14ac:dyDescent="0.3">
      <c r="A49" s="1" t="s">
        <v>1653</v>
      </c>
      <c r="B49" s="1" t="s">
        <v>1654</v>
      </c>
      <c r="C49" s="1" t="s">
        <v>1655</v>
      </c>
      <c r="D49" s="1" t="s">
        <v>106</v>
      </c>
      <c r="E49" s="1" t="s">
        <v>446</v>
      </c>
      <c r="F49" s="1" t="s">
        <v>1838</v>
      </c>
      <c r="G49" s="3" t="s">
        <v>2253</v>
      </c>
      <c r="H49" s="3" t="s">
        <v>2144</v>
      </c>
      <c r="I49" s="90" t="s">
        <v>2255</v>
      </c>
      <c r="J49" s="1" t="s">
        <v>13</v>
      </c>
      <c r="K49" s="1" t="s">
        <v>39</v>
      </c>
      <c r="L49" s="1" t="s">
        <v>1656</v>
      </c>
      <c r="M49" s="1" t="s">
        <v>251</v>
      </c>
      <c r="N49" s="1" t="s">
        <v>252</v>
      </c>
      <c r="O49" s="1" t="s">
        <v>1938</v>
      </c>
      <c r="P49" s="3"/>
      <c r="Q49" s="2"/>
      <c r="R49" s="3"/>
      <c r="S49" s="2"/>
      <c r="T49" s="3"/>
      <c r="U49" s="2"/>
      <c r="V49" s="3"/>
      <c r="W49" s="2"/>
    </row>
    <row r="50" spans="1:23" ht="55.2" x14ac:dyDescent="0.3">
      <c r="A50" s="1" t="s">
        <v>1666</v>
      </c>
      <c r="B50" s="1" t="s">
        <v>1667</v>
      </c>
      <c r="C50" s="1" t="s">
        <v>1668</v>
      </c>
      <c r="D50" s="1" t="s">
        <v>106</v>
      </c>
      <c r="E50" s="1" t="s">
        <v>155</v>
      </c>
      <c r="F50" s="1" t="s">
        <v>1838</v>
      </c>
      <c r="G50" s="6" t="s">
        <v>1859</v>
      </c>
      <c r="H50" s="3" t="s">
        <v>2151</v>
      </c>
      <c r="I50" s="91" t="s">
        <v>1839</v>
      </c>
      <c r="J50" s="5" t="s">
        <v>2143</v>
      </c>
      <c r="K50" s="1" t="s">
        <v>39</v>
      </c>
      <c r="L50" s="1" t="s">
        <v>1669</v>
      </c>
      <c r="M50" s="1" t="s">
        <v>203</v>
      </c>
      <c r="N50" s="1" t="s">
        <v>1670</v>
      </c>
      <c r="O50" s="1" t="s">
        <v>1927</v>
      </c>
      <c r="P50" s="3"/>
      <c r="Q50" s="91"/>
      <c r="R50" s="3"/>
      <c r="S50" s="26"/>
      <c r="T50" s="3"/>
      <c r="U50" s="26"/>
      <c r="V50" s="3"/>
      <c r="W50" s="26"/>
    </row>
    <row r="51" spans="1:23" ht="41.4" x14ac:dyDescent="0.3">
      <c r="A51" s="1" t="s">
        <v>1679</v>
      </c>
      <c r="B51" s="1" t="s">
        <v>1680</v>
      </c>
      <c r="C51" s="1" t="s">
        <v>1681</v>
      </c>
      <c r="D51" s="1" t="s">
        <v>106</v>
      </c>
      <c r="E51" s="1" t="s">
        <v>31</v>
      </c>
      <c r="F51" s="1" t="s">
        <v>1838</v>
      </c>
      <c r="G51" s="3" t="s">
        <v>2257</v>
      </c>
      <c r="H51" s="3" t="s">
        <v>2144</v>
      </c>
      <c r="I51" s="90" t="s">
        <v>2256</v>
      </c>
      <c r="J51" s="1" t="s">
        <v>13</v>
      </c>
      <c r="K51" s="1" t="s">
        <v>190</v>
      </c>
      <c r="L51" s="1" t="s">
        <v>1682</v>
      </c>
      <c r="M51" s="1" t="s">
        <v>685</v>
      </c>
      <c r="N51" s="1" t="s">
        <v>1683</v>
      </c>
      <c r="O51" s="1" t="s">
        <v>1939</v>
      </c>
      <c r="P51" s="3"/>
      <c r="Q51" s="2"/>
      <c r="R51" s="3"/>
      <c r="S51" s="1"/>
      <c r="T51" s="3"/>
      <c r="U51" s="1"/>
      <c r="V51" s="3"/>
      <c r="W51" s="1"/>
    </row>
    <row r="52" spans="1:23" ht="55.2" x14ac:dyDescent="0.3">
      <c r="A52" s="1" t="s">
        <v>1684</v>
      </c>
      <c r="B52" s="1" t="s">
        <v>1685</v>
      </c>
      <c r="C52" s="1" t="s">
        <v>1686</v>
      </c>
      <c r="D52" s="1" t="s">
        <v>106</v>
      </c>
      <c r="E52" s="1" t="s">
        <v>80</v>
      </c>
      <c r="F52" s="1" t="s">
        <v>1838</v>
      </c>
      <c r="G52" s="6" t="s">
        <v>1860</v>
      </c>
      <c r="H52" s="3" t="s">
        <v>2151</v>
      </c>
      <c r="I52" s="91" t="s">
        <v>2258</v>
      </c>
      <c r="J52" s="5" t="s">
        <v>2143</v>
      </c>
      <c r="K52" s="1" t="s">
        <v>168</v>
      </c>
      <c r="L52" s="1" t="s">
        <v>1687</v>
      </c>
      <c r="M52" s="1" t="s">
        <v>239</v>
      </c>
      <c r="N52" s="1" t="s">
        <v>1688</v>
      </c>
      <c r="O52" s="1" t="s">
        <v>1940</v>
      </c>
      <c r="P52" s="3" t="s">
        <v>2142</v>
      </c>
      <c r="Q52" s="91"/>
      <c r="R52" s="3"/>
      <c r="S52" s="26"/>
      <c r="T52" s="3"/>
      <c r="U52" s="26"/>
      <c r="V52" s="3"/>
      <c r="W52" s="26"/>
    </row>
    <row r="53" spans="1:23" ht="55.2" x14ac:dyDescent="0.3">
      <c r="A53" s="1" t="s">
        <v>1689</v>
      </c>
      <c r="B53" s="1" t="s">
        <v>1690</v>
      </c>
      <c r="C53" s="1" t="s">
        <v>160</v>
      </c>
      <c r="D53" s="1" t="s">
        <v>106</v>
      </c>
      <c r="E53" s="1" t="s">
        <v>53</v>
      </c>
      <c r="F53" s="1" t="s">
        <v>1838</v>
      </c>
      <c r="G53" s="3" t="s">
        <v>1861</v>
      </c>
      <c r="H53" s="3" t="s">
        <v>2151</v>
      </c>
      <c r="I53" s="91" t="s">
        <v>2259</v>
      </c>
      <c r="J53" s="1" t="s">
        <v>13</v>
      </c>
      <c r="K53" s="1" t="s">
        <v>168</v>
      </c>
      <c r="L53" s="1" t="s">
        <v>1691</v>
      </c>
      <c r="M53" s="1" t="s">
        <v>1188</v>
      </c>
      <c r="N53" s="1" t="s">
        <v>1692</v>
      </c>
      <c r="O53" s="1" t="s">
        <v>1941</v>
      </c>
      <c r="P53" s="3"/>
      <c r="Q53" s="91"/>
      <c r="R53" s="3"/>
      <c r="S53" s="26"/>
      <c r="T53" s="3"/>
      <c r="U53" s="26"/>
      <c r="V53" s="3"/>
      <c r="W53" s="26"/>
    </row>
    <row r="54" spans="1:23" ht="86.4" x14ac:dyDescent="0.3">
      <c r="A54" s="1" t="s">
        <v>1693</v>
      </c>
      <c r="B54" s="1" t="s">
        <v>1797</v>
      </c>
      <c r="C54" s="1" t="s">
        <v>160</v>
      </c>
      <c r="D54" s="1" t="s">
        <v>106</v>
      </c>
      <c r="E54" s="1" t="s">
        <v>31</v>
      </c>
      <c r="F54" s="1" t="s">
        <v>1838</v>
      </c>
      <c r="G54" s="3" t="s">
        <v>2260</v>
      </c>
      <c r="H54" s="3" t="s">
        <v>2151</v>
      </c>
      <c r="I54" s="98" t="s">
        <v>2261</v>
      </c>
      <c r="J54" s="1" t="s">
        <v>13</v>
      </c>
      <c r="K54" s="1" t="s">
        <v>161</v>
      </c>
      <c r="L54" s="1" t="s">
        <v>1694</v>
      </c>
      <c r="M54" s="1" t="s">
        <v>1695</v>
      </c>
      <c r="N54" s="1" t="s">
        <v>1696</v>
      </c>
      <c r="O54" s="1" t="s">
        <v>1942</v>
      </c>
      <c r="P54" s="3" t="s">
        <v>2262</v>
      </c>
      <c r="Q54" s="90" t="s">
        <v>2263</v>
      </c>
      <c r="R54" s="3" t="s">
        <v>2264</v>
      </c>
      <c r="S54" s="8" t="s">
        <v>2265</v>
      </c>
      <c r="T54" s="3"/>
      <c r="U54" s="1"/>
      <c r="V54" s="3"/>
      <c r="W54" s="1"/>
    </row>
    <row r="55" spans="1:23" ht="41.4" x14ac:dyDescent="0.3">
      <c r="A55" s="1" t="s">
        <v>1701</v>
      </c>
      <c r="B55" s="1" t="s">
        <v>1702</v>
      </c>
      <c r="C55" s="1" t="s">
        <v>1703</v>
      </c>
      <c r="D55" s="1" t="s">
        <v>106</v>
      </c>
      <c r="E55" s="1" t="s">
        <v>80</v>
      </c>
      <c r="F55" s="1" t="s">
        <v>1838</v>
      </c>
      <c r="G55" s="3" t="s">
        <v>2266</v>
      </c>
      <c r="H55" s="3" t="s">
        <v>2144</v>
      </c>
      <c r="I55" s="98" t="s">
        <v>2267</v>
      </c>
      <c r="J55" s="1" t="s">
        <v>13</v>
      </c>
      <c r="K55" s="1" t="s">
        <v>39</v>
      </c>
      <c r="L55" s="1" t="s">
        <v>1704</v>
      </c>
      <c r="M55" s="1" t="s">
        <v>1705</v>
      </c>
      <c r="N55" s="1" t="s">
        <v>1706</v>
      </c>
      <c r="O55" s="1" t="s">
        <v>1943</v>
      </c>
      <c r="P55" s="3"/>
      <c r="Q55" s="2"/>
      <c r="R55" s="3"/>
      <c r="S55" s="1"/>
      <c r="T55" s="3"/>
      <c r="U55" s="1"/>
      <c r="V55" s="3"/>
      <c r="W55" s="1"/>
    </row>
    <row r="56" spans="1:23" ht="82.8" x14ac:dyDescent="0.3">
      <c r="A56" s="1" t="s">
        <v>1707</v>
      </c>
      <c r="B56" s="1" t="s">
        <v>1708</v>
      </c>
      <c r="C56" s="1" t="s">
        <v>1709</v>
      </c>
      <c r="D56" s="1" t="s">
        <v>106</v>
      </c>
      <c r="E56" s="1" t="s">
        <v>31</v>
      </c>
      <c r="F56" s="1" t="s">
        <v>1862</v>
      </c>
      <c r="G56" s="3" t="s">
        <v>2268</v>
      </c>
      <c r="H56" s="3" t="s">
        <v>2144</v>
      </c>
      <c r="I56" s="98" t="s">
        <v>2269</v>
      </c>
      <c r="J56" s="1" t="s">
        <v>13</v>
      </c>
      <c r="K56" s="1" t="s">
        <v>54</v>
      </c>
      <c r="L56" s="1" t="s">
        <v>1134</v>
      </c>
      <c r="M56" s="1" t="s">
        <v>1268</v>
      </c>
      <c r="N56" s="1" t="s">
        <v>1710</v>
      </c>
      <c r="O56" s="1" t="s">
        <v>1944</v>
      </c>
      <c r="P56" s="3"/>
      <c r="Q56" s="2"/>
      <c r="R56" s="3"/>
      <c r="S56" s="2"/>
      <c r="T56" s="3"/>
      <c r="U56" s="2"/>
      <c r="V56" s="3"/>
      <c r="W56" s="2"/>
    </row>
    <row r="57" spans="1:23" ht="72" x14ac:dyDescent="0.3">
      <c r="A57" s="1" t="s">
        <v>1711</v>
      </c>
      <c r="B57" s="1" t="s">
        <v>18</v>
      </c>
      <c r="C57" s="1" t="s">
        <v>1712</v>
      </c>
      <c r="D57" s="1" t="s">
        <v>106</v>
      </c>
      <c r="E57" s="1" t="s">
        <v>12</v>
      </c>
      <c r="F57" s="1" t="s">
        <v>1838</v>
      </c>
      <c r="G57" s="3" t="s">
        <v>2270</v>
      </c>
      <c r="H57" s="3" t="s">
        <v>2151</v>
      </c>
      <c r="I57" s="90" t="s">
        <v>2273</v>
      </c>
      <c r="J57" s="1" t="s">
        <v>13</v>
      </c>
      <c r="K57" s="1" t="s">
        <v>54</v>
      </c>
      <c r="L57" s="1" t="s">
        <v>1007</v>
      </c>
      <c r="M57" s="1" t="s">
        <v>1713</v>
      </c>
      <c r="N57" s="1" t="s">
        <v>936</v>
      </c>
      <c r="O57" s="1" t="s">
        <v>1945</v>
      </c>
      <c r="P57" s="3" t="s">
        <v>2271</v>
      </c>
      <c r="Q57" s="2" t="s">
        <v>2272</v>
      </c>
      <c r="R57" s="3"/>
      <c r="S57" s="1"/>
      <c r="T57" s="3"/>
      <c r="U57" s="1"/>
      <c r="V57" s="3"/>
      <c r="W57" s="1"/>
    </row>
    <row r="58" spans="1:23" ht="27.6" x14ac:dyDescent="0.3">
      <c r="A58" s="1" t="s">
        <v>1714</v>
      </c>
      <c r="B58" s="1" t="s">
        <v>1715</v>
      </c>
      <c r="C58" s="1" t="s">
        <v>1716</v>
      </c>
      <c r="D58" s="1" t="s">
        <v>106</v>
      </c>
      <c r="E58" s="1" t="s">
        <v>80</v>
      </c>
      <c r="F58" s="1" t="s">
        <v>1838</v>
      </c>
      <c r="G58" s="3" t="s">
        <v>2274</v>
      </c>
      <c r="H58" s="3" t="s">
        <v>2151</v>
      </c>
      <c r="I58" s="90" t="s">
        <v>1839</v>
      </c>
      <c r="J58" s="1" t="s">
        <v>13</v>
      </c>
      <c r="K58" s="1" t="s">
        <v>39</v>
      </c>
      <c r="L58" s="1" t="s">
        <v>1717</v>
      </c>
      <c r="M58" s="1" t="s">
        <v>1210</v>
      </c>
      <c r="N58" s="1" t="s">
        <v>537</v>
      </c>
      <c r="O58" s="1" t="s">
        <v>1946</v>
      </c>
      <c r="P58" s="3"/>
      <c r="Q58" s="2"/>
      <c r="R58" s="3"/>
      <c r="S58" s="1"/>
      <c r="T58" s="3"/>
      <c r="U58" s="1"/>
      <c r="V58" s="3"/>
      <c r="W58" s="1"/>
    </row>
    <row r="59" spans="1:23" ht="43.2" x14ac:dyDescent="0.3">
      <c r="A59" s="1" t="s">
        <v>1723</v>
      </c>
      <c r="B59" s="1" t="s">
        <v>1373</v>
      </c>
      <c r="C59" s="1" t="s">
        <v>1724</v>
      </c>
      <c r="D59" s="1" t="s">
        <v>106</v>
      </c>
      <c r="E59" s="1" t="s">
        <v>155</v>
      </c>
      <c r="F59" s="1" t="s">
        <v>1838</v>
      </c>
      <c r="G59" s="3" t="s">
        <v>2275</v>
      </c>
      <c r="H59" s="3" t="s">
        <v>2144</v>
      </c>
      <c r="I59" s="90" t="s">
        <v>2277</v>
      </c>
      <c r="J59" s="1" t="s">
        <v>13</v>
      </c>
      <c r="K59" s="1" t="s">
        <v>39</v>
      </c>
      <c r="L59" s="1" t="s">
        <v>1725</v>
      </c>
      <c r="M59" s="1" t="s">
        <v>935</v>
      </c>
      <c r="N59" s="1" t="s">
        <v>936</v>
      </c>
      <c r="O59" s="1" t="s">
        <v>1947</v>
      </c>
      <c r="P59" s="3"/>
      <c r="Q59" s="2"/>
      <c r="R59" s="3"/>
      <c r="S59" s="1"/>
      <c r="T59" s="3"/>
      <c r="U59" s="1"/>
      <c r="V59" s="3"/>
      <c r="W59" s="1"/>
    </row>
    <row r="60" spans="1:23" ht="69" x14ac:dyDescent="0.3">
      <c r="A60" s="1" t="s">
        <v>1726</v>
      </c>
      <c r="B60" s="1" t="s">
        <v>1727</v>
      </c>
      <c r="C60" s="1" t="s">
        <v>1724</v>
      </c>
      <c r="D60" s="1" t="s">
        <v>106</v>
      </c>
      <c r="E60" s="1" t="s">
        <v>80</v>
      </c>
      <c r="F60" s="1" t="s">
        <v>1838</v>
      </c>
      <c r="G60" s="3" t="s">
        <v>2276</v>
      </c>
      <c r="H60" s="3" t="s">
        <v>2144</v>
      </c>
      <c r="I60" s="90" t="s">
        <v>2278</v>
      </c>
      <c r="J60" s="1" t="s">
        <v>13</v>
      </c>
      <c r="K60" s="1" t="s">
        <v>168</v>
      </c>
      <c r="L60" s="1" t="s">
        <v>1197</v>
      </c>
      <c r="M60" s="1" t="s">
        <v>572</v>
      </c>
      <c r="N60" s="1" t="s">
        <v>658</v>
      </c>
      <c r="O60" s="1" t="s">
        <v>1948</v>
      </c>
      <c r="P60" s="3"/>
      <c r="Q60" s="2"/>
      <c r="R60" s="3"/>
      <c r="S60" s="2"/>
      <c r="T60" s="3"/>
      <c r="U60" s="2"/>
      <c r="V60" s="3"/>
      <c r="W60" s="2"/>
    </row>
    <row r="61" spans="1:23" ht="43.2" x14ac:dyDescent="0.3">
      <c r="A61" s="1" t="s">
        <v>1728</v>
      </c>
      <c r="B61" s="1" t="s">
        <v>1729</v>
      </c>
      <c r="C61" s="1" t="s">
        <v>1659</v>
      </c>
      <c r="D61" s="1" t="s">
        <v>106</v>
      </c>
      <c r="E61" s="1" t="s">
        <v>211</v>
      </c>
      <c r="F61" s="1" t="s">
        <v>1838</v>
      </c>
      <c r="G61" s="3" t="s">
        <v>2279</v>
      </c>
      <c r="H61" s="3" t="s">
        <v>2144</v>
      </c>
      <c r="I61" s="90" t="s">
        <v>2280</v>
      </c>
      <c r="J61" s="1" t="s">
        <v>13</v>
      </c>
      <c r="K61" s="1" t="s">
        <v>54</v>
      </c>
      <c r="L61" s="1" t="s">
        <v>251</v>
      </c>
      <c r="M61" s="1" t="s">
        <v>1268</v>
      </c>
      <c r="N61" s="1" t="s">
        <v>1710</v>
      </c>
      <c r="O61" s="1" t="s">
        <v>1949</v>
      </c>
      <c r="P61" s="3"/>
      <c r="Q61" s="2"/>
      <c r="R61" s="3"/>
      <c r="S61" s="1"/>
      <c r="T61" s="3"/>
      <c r="U61" s="1"/>
      <c r="V61" s="3"/>
      <c r="W61" s="1"/>
    </row>
    <row r="62" spans="1:23" ht="69" x14ac:dyDescent="0.3">
      <c r="A62" s="1" t="s">
        <v>1732</v>
      </c>
      <c r="B62" s="1" t="s">
        <v>1733</v>
      </c>
      <c r="C62" s="1" t="s">
        <v>1734</v>
      </c>
      <c r="D62" s="1" t="s">
        <v>106</v>
      </c>
      <c r="E62" s="2" t="s">
        <v>1863</v>
      </c>
      <c r="F62" s="1" t="s">
        <v>1838</v>
      </c>
      <c r="G62" s="3" t="s">
        <v>2281</v>
      </c>
      <c r="H62" s="3" t="s">
        <v>2144</v>
      </c>
      <c r="I62" s="90" t="s">
        <v>2282</v>
      </c>
      <c r="J62" s="1" t="s">
        <v>13</v>
      </c>
      <c r="K62" s="1" t="s">
        <v>39</v>
      </c>
      <c r="L62" s="1" t="s">
        <v>1270</v>
      </c>
      <c r="M62" s="1" t="s">
        <v>251</v>
      </c>
      <c r="N62" s="1" t="s">
        <v>252</v>
      </c>
      <c r="O62" s="1" t="s">
        <v>1950</v>
      </c>
      <c r="P62" s="3"/>
      <c r="Q62" s="2"/>
      <c r="R62" s="3"/>
      <c r="S62" s="2"/>
      <c r="T62" s="3"/>
      <c r="U62" s="2"/>
      <c r="V62" s="3"/>
      <c r="W62" s="2"/>
    </row>
    <row r="63" spans="1:23" ht="69" x14ac:dyDescent="0.3">
      <c r="A63" s="1" t="s">
        <v>1735</v>
      </c>
      <c r="B63" s="1" t="s">
        <v>1736</v>
      </c>
      <c r="C63" s="1" t="s">
        <v>1737</v>
      </c>
      <c r="D63" s="1" t="s">
        <v>106</v>
      </c>
      <c r="E63" s="1" t="s">
        <v>1738</v>
      </c>
      <c r="F63" s="1" t="s">
        <v>1838</v>
      </c>
      <c r="G63" s="3" t="s">
        <v>2283</v>
      </c>
      <c r="H63" s="3" t="s">
        <v>2144</v>
      </c>
      <c r="I63" s="90" t="s">
        <v>2284</v>
      </c>
      <c r="J63" s="1" t="s">
        <v>13</v>
      </c>
      <c r="K63" s="1" t="s">
        <v>39</v>
      </c>
      <c r="L63" s="1" t="s">
        <v>792</v>
      </c>
      <c r="M63" s="1" t="s">
        <v>1739</v>
      </c>
      <c r="N63" s="1" t="s">
        <v>1740</v>
      </c>
      <c r="O63" s="1" t="s">
        <v>1951</v>
      </c>
      <c r="P63" s="3"/>
      <c r="Q63" s="2"/>
      <c r="R63" s="3"/>
      <c r="S63" s="2"/>
      <c r="T63" s="3"/>
      <c r="U63" s="2"/>
      <c r="V63" s="3"/>
      <c r="W63" s="2"/>
    </row>
    <row r="64" spans="1:23" ht="41.4" x14ac:dyDescent="0.3">
      <c r="A64" s="1" t="s">
        <v>1741</v>
      </c>
      <c r="B64" s="1" t="s">
        <v>1742</v>
      </c>
      <c r="C64" s="1" t="s">
        <v>1703</v>
      </c>
      <c r="D64" s="1" t="s">
        <v>106</v>
      </c>
      <c r="E64" s="1" t="s">
        <v>80</v>
      </c>
      <c r="F64" s="1" t="s">
        <v>1838</v>
      </c>
      <c r="G64" s="3" t="s">
        <v>2285</v>
      </c>
      <c r="H64" s="3" t="s">
        <v>2144</v>
      </c>
      <c r="I64" s="90" t="s">
        <v>2286</v>
      </c>
      <c r="J64" s="1" t="s">
        <v>13</v>
      </c>
      <c r="K64" s="1" t="s">
        <v>39</v>
      </c>
      <c r="L64" s="1" t="s">
        <v>1743</v>
      </c>
      <c r="M64" s="1" t="s">
        <v>1739</v>
      </c>
      <c r="N64" s="1" t="s">
        <v>1740</v>
      </c>
      <c r="O64" s="1" t="s">
        <v>1952</v>
      </c>
      <c r="P64" s="3"/>
      <c r="Q64" s="2"/>
      <c r="R64" s="3"/>
      <c r="S64" s="1"/>
      <c r="T64" s="3"/>
      <c r="U64" s="1"/>
      <c r="V64" s="3"/>
      <c r="W64" s="1"/>
    </row>
    <row r="65" spans="1:23" ht="41.4" x14ac:dyDescent="0.3">
      <c r="A65" s="1" t="s">
        <v>1744</v>
      </c>
      <c r="B65" s="1" t="s">
        <v>1745</v>
      </c>
      <c r="C65" s="1" t="s">
        <v>1746</v>
      </c>
      <c r="D65" s="1" t="s">
        <v>106</v>
      </c>
      <c r="E65" s="1" t="s">
        <v>80</v>
      </c>
      <c r="F65" s="1" t="s">
        <v>1838</v>
      </c>
      <c r="G65" s="3" t="s">
        <v>2287</v>
      </c>
      <c r="H65" s="3" t="s">
        <v>2144</v>
      </c>
      <c r="I65" s="90" t="s">
        <v>2288</v>
      </c>
      <c r="J65" s="1" t="s">
        <v>13</v>
      </c>
      <c r="K65" s="1" t="s">
        <v>39</v>
      </c>
      <c r="L65" s="1" t="s">
        <v>599</v>
      </c>
      <c r="M65" s="1" t="s">
        <v>991</v>
      </c>
      <c r="N65" s="1" t="s">
        <v>992</v>
      </c>
      <c r="O65" s="1" t="s">
        <v>1953</v>
      </c>
      <c r="P65" s="3"/>
      <c r="Q65" s="2"/>
      <c r="R65" s="3"/>
      <c r="S65" s="1"/>
      <c r="T65" s="3"/>
      <c r="U65" s="1"/>
      <c r="V65" s="3"/>
      <c r="W65" s="1"/>
    </row>
    <row r="66" spans="1:23" ht="69" x14ac:dyDescent="0.3">
      <c r="A66" s="1" t="s">
        <v>1747</v>
      </c>
      <c r="B66" s="1" t="s">
        <v>1748</v>
      </c>
      <c r="C66" s="1" t="s">
        <v>1749</v>
      </c>
      <c r="D66" s="1" t="s">
        <v>106</v>
      </c>
      <c r="E66" s="1" t="s">
        <v>80</v>
      </c>
      <c r="F66" s="1" t="s">
        <v>1838</v>
      </c>
      <c r="G66" s="3" t="s">
        <v>2289</v>
      </c>
      <c r="H66" s="3" t="s">
        <v>2144</v>
      </c>
      <c r="I66" s="90" t="s">
        <v>2290</v>
      </c>
      <c r="J66" s="1" t="s">
        <v>13</v>
      </c>
      <c r="K66" s="1" t="s">
        <v>39</v>
      </c>
      <c r="L66" s="1" t="s">
        <v>1257</v>
      </c>
      <c r="M66" s="1" t="s">
        <v>1588</v>
      </c>
      <c r="N66" s="1" t="s">
        <v>1750</v>
      </c>
      <c r="O66" s="1" t="s">
        <v>1954</v>
      </c>
      <c r="P66" s="3"/>
      <c r="Q66" s="2"/>
      <c r="R66" s="3"/>
      <c r="S66" s="2"/>
      <c r="T66" s="3"/>
      <c r="U66" s="2"/>
      <c r="V66" s="3"/>
      <c r="W66" s="2"/>
    </row>
    <row r="67" spans="1:23" ht="28.8" x14ac:dyDescent="0.3">
      <c r="A67" s="1" t="s">
        <v>1751</v>
      </c>
      <c r="B67" s="1" t="s">
        <v>1752</v>
      </c>
      <c r="C67" s="1" t="s">
        <v>1256</v>
      </c>
      <c r="D67" s="1" t="s">
        <v>106</v>
      </c>
      <c r="E67" s="1" t="s">
        <v>80</v>
      </c>
      <c r="F67" s="1" t="s">
        <v>1838</v>
      </c>
      <c r="G67" s="3" t="s">
        <v>2292</v>
      </c>
      <c r="H67" s="3" t="s">
        <v>2144</v>
      </c>
      <c r="I67" s="90" t="s">
        <v>2291</v>
      </c>
      <c r="J67" s="1" t="s">
        <v>13</v>
      </c>
      <c r="K67" s="1" t="s">
        <v>39</v>
      </c>
      <c r="L67" s="1" t="s">
        <v>544</v>
      </c>
      <c r="M67" s="1" t="s">
        <v>1753</v>
      </c>
      <c r="N67" s="1" t="s">
        <v>1754</v>
      </c>
      <c r="O67" s="1" t="s">
        <v>1955</v>
      </c>
      <c r="P67" s="3"/>
      <c r="Q67" s="2"/>
      <c r="R67" s="3"/>
      <c r="S67" s="1"/>
      <c r="T67" s="3"/>
      <c r="U67" s="1"/>
      <c r="V67" s="3"/>
      <c r="W67" s="1"/>
    </row>
    <row r="68" spans="1:23" ht="69" x14ac:dyDescent="0.3">
      <c r="A68" s="1" t="s">
        <v>1759</v>
      </c>
      <c r="B68" s="1" t="s">
        <v>1760</v>
      </c>
      <c r="C68" s="1" t="s">
        <v>1761</v>
      </c>
      <c r="D68" s="1" t="s">
        <v>106</v>
      </c>
      <c r="E68" s="1" t="s">
        <v>12</v>
      </c>
      <c r="F68" s="1" t="s">
        <v>1838</v>
      </c>
      <c r="G68" s="3" t="s">
        <v>2293</v>
      </c>
      <c r="H68" s="3" t="s">
        <v>2144</v>
      </c>
      <c r="I68" s="90" t="s">
        <v>2295</v>
      </c>
      <c r="J68" s="1" t="s">
        <v>13</v>
      </c>
      <c r="K68" s="1" t="s">
        <v>54</v>
      </c>
      <c r="L68" s="1" t="s">
        <v>1762</v>
      </c>
      <c r="M68" s="1" t="s">
        <v>708</v>
      </c>
      <c r="N68" s="1" t="s">
        <v>1763</v>
      </c>
      <c r="O68" s="1" t="s">
        <v>1956</v>
      </c>
      <c r="P68" s="3"/>
      <c r="Q68" s="2"/>
      <c r="R68" s="3"/>
      <c r="S68" s="2"/>
      <c r="T68" s="3"/>
      <c r="U68" s="2"/>
      <c r="V68" s="3"/>
      <c r="W68" s="2"/>
    </row>
    <row r="69" spans="1:23" ht="69" x14ac:dyDescent="0.3">
      <c r="A69" s="1" t="s">
        <v>1764</v>
      </c>
      <c r="B69" s="1" t="s">
        <v>1765</v>
      </c>
      <c r="C69" s="1" t="s">
        <v>1237</v>
      </c>
      <c r="D69" s="1" t="s">
        <v>106</v>
      </c>
      <c r="E69" s="1" t="s">
        <v>31</v>
      </c>
      <c r="F69" s="1" t="s">
        <v>1838</v>
      </c>
      <c r="G69" s="3" t="s">
        <v>2294</v>
      </c>
      <c r="H69" s="3" t="s">
        <v>2144</v>
      </c>
      <c r="I69" s="90" t="s">
        <v>2296</v>
      </c>
      <c r="J69" s="1" t="s">
        <v>13</v>
      </c>
      <c r="K69" s="1" t="s">
        <v>684</v>
      </c>
      <c r="L69" s="1" t="s">
        <v>1766</v>
      </c>
      <c r="M69" s="1" t="s">
        <v>1767</v>
      </c>
      <c r="N69" s="1" t="s">
        <v>1768</v>
      </c>
      <c r="O69" s="1" t="s">
        <v>1957</v>
      </c>
      <c r="P69" s="3"/>
      <c r="Q69" s="2"/>
      <c r="R69" s="3"/>
      <c r="S69" s="2"/>
      <c r="T69" s="3"/>
      <c r="U69" s="2"/>
      <c r="V69" s="3"/>
      <c r="W69" s="2"/>
    </row>
    <row r="70" spans="1:23" ht="86.4" x14ac:dyDescent="0.3">
      <c r="A70" s="1" t="s">
        <v>76</v>
      </c>
      <c r="B70" s="1" t="s">
        <v>77</v>
      </c>
      <c r="C70" s="1" t="s">
        <v>78</v>
      </c>
      <c r="D70" s="1" t="s">
        <v>79</v>
      </c>
      <c r="E70" s="1" t="s">
        <v>80</v>
      </c>
      <c r="F70" s="1" t="s">
        <v>1838</v>
      </c>
      <c r="G70" s="3" t="s">
        <v>2298</v>
      </c>
      <c r="H70" s="3" t="s">
        <v>2151</v>
      </c>
      <c r="I70" s="90" t="s">
        <v>2297</v>
      </c>
      <c r="J70" s="1" t="s">
        <v>13</v>
      </c>
      <c r="K70" s="1" t="s">
        <v>39</v>
      </c>
      <c r="L70" s="1" t="s">
        <v>81</v>
      </c>
      <c r="M70" s="1" t="s">
        <v>82</v>
      </c>
      <c r="N70" s="1" t="s">
        <v>83</v>
      </c>
      <c r="O70" s="1" t="s">
        <v>84</v>
      </c>
      <c r="P70" s="3" t="s">
        <v>2299</v>
      </c>
      <c r="Q70" s="90" t="s">
        <v>2300</v>
      </c>
      <c r="R70" s="3"/>
      <c r="S70" s="1"/>
      <c r="T70" s="3"/>
      <c r="U70" s="1"/>
      <c r="V70" s="3"/>
      <c r="W70" s="1"/>
    </row>
    <row r="71" spans="1:23" ht="41.4" x14ac:dyDescent="0.3">
      <c r="A71" s="1" t="s">
        <v>287</v>
      </c>
      <c r="B71" s="1" t="s">
        <v>288</v>
      </c>
      <c r="C71" s="1" t="s">
        <v>283</v>
      </c>
      <c r="D71" s="1" t="s">
        <v>79</v>
      </c>
      <c r="E71" s="1" t="s">
        <v>289</v>
      </c>
      <c r="F71" s="1" t="s">
        <v>1838</v>
      </c>
      <c r="G71" s="3" t="s">
        <v>2301</v>
      </c>
      <c r="H71" s="3" t="s">
        <v>2151</v>
      </c>
      <c r="I71" s="90" t="s">
        <v>2161</v>
      </c>
      <c r="J71" s="1" t="s">
        <v>13</v>
      </c>
      <c r="K71" s="1" t="s">
        <v>290</v>
      </c>
      <c r="L71" s="1" t="s">
        <v>291</v>
      </c>
      <c r="M71" s="1" t="s">
        <v>292</v>
      </c>
      <c r="N71" s="1" t="s">
        <v>293</v>
      </c>
      <c r="O71" s="1" t="s">
        <v>294</v>
      </c>
      <c r="P71" s="3" t="s">
        <v>2302</v>
      </c>
      <c r="Q71" s="2"/>
      <c r="R71" s="3"/>
      <c r="S71" s="1"/>
      <c r="T71" s="3"/>
      <c r="U71" s="1"/>
      <c r="V71" s="3"/>
      <c r="W71" s="1"/>
    </row>
    <row r="72" spans="1:23" ht="86.4" x14ac:dyDescent="0.3">
      <c r="A72" s="1" t="s">
        <v>350</v>
      </c>
      <c r="B72" s="1" t="s">
        <v>351</v>
      </c>
      <c r="C72" s="1" t="s">
        <v>352</v>
      </c>
      <c r="D72" s="1" t="s">
        <v>79</v>
      </c>
      <c r="E72" s="1" t="s">
        <v>289</v>
      </c>
      <c r="F72" s="1" t="s">
        <v>1838</v>
      </c>
      <c r="G72" s="3" t="s">
        <v>2303</v>
      </c>
      <c r="H72" s="3" t="s">
        <v>2147</v>
      </c>
      <c r="I72" s="90" t="s">
        <v>2166</v>
      </c>
      <c r="J72" s="1" t="s">
        <v>13</v>
      </c>
      <c r="K72" s="1" t="s">
        <v>54</v>
      </c>
      <c r="L72" s="1" t="s">
        <v>353</v>
      </c>
      <c r="M72" s="1" t="s">
        <v>354</v>
      </c>
      <c r="N72" s="1" t="s">
        <v>355</v>
      </c>
      <c r="O72" s="1" t="s">
        <v>356</v>
      </c>
      <c r="P72" s="3" t="s">
        <v>2307</v>
      </c>
      <c r="Q72" s="90" t="s">
        <v>2304</v>
      </c>
      <c r="R72" s="3" t="s">
        <v>2306</v>
      </c>
      <c r="S72" s="8" t="s">
        <v>2305</v>
      </c>
      <c r="T72" s="3"/>
      <c r="U72" s="1"/>
      <c r="V72" s="3"/>
      <c r="W72" s="1"/>
    </row>
    <row r="73" spans="1:23" ht="69" x14ac:dyDescent="0.3">
      <c r="A73" s="1" t="s">
        <v>357</v>
      </c>
      <c r="B73" s="1" t="s">
        <v>358</v>
      </c>
      <c r="C73" s="1" t="s">
        <v>359</v>
      </c>
      <c r="D73" s="1" t="s">
        <v>79</v>
      </c>
      <c r="E73" s="1" t="s">
        <v>80</v>
      </c>
      <c r="F73" s="1" t="s">
        <v>1838</v>
      </c>
      <c r="G73" s="3" t="s">
        <v>2308</v>
      </c>
      <c r="H73" s="3" t="s">
        <v>2151</v>
      </c>
      <c r="I73" s="90" t="s">
        <v>2309</v>
      </c>
      <c r="J73" s="1" t="s">
        <v>13</v>
      </c>
      <c r="K73" s="1" t="s">
        <v>39</v>
      </c>
      <c r="L73" s="1" t="s">
        <v>360</v>
      </c>
      <c r="M73" s="1" t="s">
        <v>361</v>
      </c>
      <c r="N73" s="1" t="s">
        <v>362</v>
      </c>
      <c r="O73" s="1" t="s">
        <v>363</v>
      </c>
      <c r="P73" s="3" t="s">
        <v>2311</v>
      </c>
      <c r="Q73" s="90" t="s">
        <v>2310</v>
      </c>
      <c r="R73" s="3"/>
      <c r="S73" s="1"/>
      <c r="T73" s="3"/>
      <c r="U73" s="1"/>
      <c r="V73" s="3"/>
      <c r="W73" s="1"/>
    </row>
    <row r="74" spans="1:23" ht="86.4" x14ac:dyDescent="0.3">
      <c r="A74" s="1" t="s">
        <v>1641</v>
      </c>
      <c r="B74" s="1" t="s">
        <v>1642</v>
      </c>
      <c r="C74" s="1" t="s">
        <v>249</v>
      </c>
      <c r="D74" s="1" t="s">
        <v>79</v>
      </c>
      <c r="E74" s="1" t="s">
        <v>80</v>
      </c>
      <c r="F74" s="1" t="s">
        <v>1838</v>
      </c>
      <c r="G74" s="3" t="s">
        <v>2314</v>
      </c>
      <c r="H74" s="3" t="s">
        <v>2151</v>
      </c>
      <c r="I74" s="90" t="s">
        <v>2315</v>
      </c>
      <c r="J74" s="1" t="s">
        <v>13</v>
      </c>
      <c r="K74" s="1" t="s">
        <v>39</v>
      </c>
      <c r="L74" s="1" t="s">
        <v>1643</v>
      </c>
      <c r="M74" s="1" t="s">
        <v>1644</v>
      </c>
      <c r="N74" s="1" t="s">
        <v>1645</v>
      </c>
      <c r="O74" s="1" t="s">
        <v>1646</v>
      </c>
      <c r="P74" s="3" t="s">
        <v>2312</v>
      </c>
      <c r="Q74" s="90" t="s">
        <v>2316</v>
      </c>
      <c r="R74" s="3" t="s">
        <v>2313</v>
      </c>
      <c r="S74" s="90" t="s">
        <v>2317</v>
      </c>
      <c r="T74" s="3"/>
      <c r="U74" s="1"/>
      <c r="V74" s="3"/>
      <c r="W74" s="1"/>
    </row>
    <row r="75" spans="1:23" ht="43.2" x14ac:dyDescent="0.3">
      <c r="A75" s="1" t="s">
        <v>9</v>
      </c>
      <c r="B75" s="1" t="s">
        <v>10</v>
      </c>
      <c r="C75" s="1" t="s">
        <v>1799</v>
      </c>
      <c r="D75" s="1" t="s">
        <v>11</v>
      </c>
      <c r="E75" s="1" t="s">
        <v>12</v>
      </c>
      <c r="F75" s="1" t="s">
        <v>1838</v>
      </c>
      <c r="G75" s="3" t="s">
        <v>2319</v>
      </c>
      <c r="H75" s="3" t="s">
        <v>2151</v>
      </c>
      <c r="I75" s="90" t="s">
        <v>2320</v>
      </c>
      <c r="J75" s="1" t="s">
        <v>13</v>
      </c>
      <c r="K75" s="1" t="s">
        <v>54</v>
      </c>
      <c r="L75" s="1" t="s">
        <v>14</v>
      </c>
      <c r="M75" s="1" t="s">
        <v>15</v>
      </c>
      <c r="N75" s="1" t="s">
        <v>16</v>
      </c>
      <c r="O75" s="1" t="s">
        <v>1958</v>
      </c>
      <c r="P75" s="3" t="s">
        <v>2321</v>
      </c>
      <c r="Q75" s="100" t="s">
        <v>2321</v>
      </c>
      <c r="R75" s="3"/>
      <c r="S75" s="1"/>
      <c r="T75" s="3"/>
      <c r="U75" s="1"/>
      <c r="V75" s="3"/>
      <c r="W75" s="1"/>
    </row>
    <row r="76" spans="1:23" ht="43.2" x14ac:dyDescent="0.3">
      <c r="A76" s="1" t="s">
        <v>17</v>
      </c>
      <c r="B76" s="1" t="s">
        <v>18</v>
      </c>
      <c r="C76" s="1" t="s">
        <v>1799</v>
      </c>
      <c r="D76" s="1" t="s">
        <v>11</v>
      </c>
      <c r="E76" s="1" t="s">
        <v>12</v>
      </c>
      <c r="F76" s="1" t="s">
        <v>1838</v>
      </c>
      <c r="G76" s="3" t="s">
        <v>2319</v>
      </c>
      <c r="H76" s="3" t="s">
        <v>2151</v>
      </c>
      <c r="I76" s="90" t="s">
        <v>2320</v>
      </c>
      <c r="J76" s="1" t="s">
        <v>13</v>
      </c>
      <c r="K76" s="1" t="s">
        <v>54</v>
      </c>
      <c r="L76" s="1" t="s">
        <v>14</v>
      </c>
      <c r="M76" s="1" t="s">
        <v>15</v>
      </c>
      <c r="N76" s="1" t="s">
        <v>19</v>
      </c>
      <c r="O76" s="1" t="s">
        <v>1959</v>
      </c>
      <c r="P76" s="3" t="s">
        <v>2321</v>
      </c>
      <c r="Q76" s="100" t="s">
        <v>2321</v>
      </c>
      <c r="R76" s="3"/>
      <c r="S76" s="1"/>
      <c r="T76" s="3"/>
      <c r="U76" s="1"/>
      <c r="V76" s="3"/>
      <c r="W76" s="1"/>
    </row>
    <row r="77" spans="1:23" ht="43.2" x14ac:dyDescent="0.3">
      <c r="A77" s="1" t="s">
        <v>20</v>
      </c>
      <c r="B77" s="1" t="s">
        <v>21</v>
      </c>
      <c r="C77" s="1" t="s">
        <v>1799</v>
      </c>
      <c r="D77" s="1" t="s">
        <v>11</v>
      </c>
      <c r="E77" s="1" t="s">
        <v>12</v>
      </c>
      <c r="F77" s="1" t="s">
        <v>1838</v>
      </c>
      <c r="G77" s="3" t="s">
        <v>2319</v>
      </c>
      <c r="H77" s="3" t="s">
        <v>2151</v>
      </c>
      <c r="I77" s="90" t="s">
        <v>2320</v>
      </c>
      <c r="J77" s="1" t="s">
        <v>13</v>
      </c>
      <c r="K77" s="1" t="s">
        <v>22</v>
      </c>
      <c r="L77" s="1" t="s">
        <v>14</v>
      </c>
      <c r="M77" s="1" t="s">
        <v>15</v>
      </c>
      <c r="N77" s="1" t="s">
        <v>23</v>
      </c>
      <c r="O77" s="1" t="s">
        <v>1960</v>
      </c>
      <c r="P77" s="3" t="s">
        <v>2321</v>
      </c>
      <c r="Q77" s="100" t="s">
        <v>2321</v>
      </c>
      <c r="R77" s="3"/>
      <c r="S77" s="1"/>
      <c r="T77" s="3"/>
      <c r="U77" s="1"/>
      <c r="V77" s="3"/>
      <c r="W77" s="1"/>
    </row>
    <row r="78" spans="1:23" ht="27.6" x14ac:dyDescent="0.3">
      <c r="A78" s="1" t="s">
        <v>2173</v>
      </c>
      <c r="B78" s="1" t="s">
        <v>1879</v>
      </c>
      <c r="C78" s="1" t="s">
        <v>25</v>
      </c>
      <c r="D78" s="1" t="s">
        <v>11</v>
      </c>
      <c r="E78" s="1" t="s">
        <v>26</v>
      </c>
      <c r="F78" s="1" t="s">
        <v>1838</v>
      </c>
      <c r="G78" s="3" t="s">
        <v>2323</v>
      </c>
      <c r="H78" s="3" t="s">
        <v>2322</v>
      </c>
      <c r="I78" s="90" t="s">
        <v>2324</v>
      </c>
      <c r="J78" s="33" t="s">
        <v>13</v>
      </c>
      <c r="K78" s="33" t="s">
        <v>27</v>
      </c>
      <c r="L78" s="34">
        <v>27958</v>
      </c>
      <c r="M78" s="34">
        <v>28856</v>
      </c>
      <c r="N78" s="34">
        <v>56250</v>
      </c>
      <c r="O78" s="33">
        <v>145</v>
      </c>
      <c r="P78" s="3"/>
      <c r="Q78" s="2"/>
      <c r="R78" s="3"/>
      <c r="S78" s="1"/>
      <c r="T78" s="3"/>
      <c r="U78" s="1"/>
      <c r="V78" s="3"/>
      <c r="W78" s="1"/>
    </row>
    <row r="79" spans="1:23" ht="69" x14ac:dyDescent="0.3">
      <c r="A79" s="1" t="s">
        <v>28</v>
      </c>
      <c r="B79" s="1" t="s">
        <v>29</v>
      </c>
      <c r="C79" s="1" t="s">
        <v>30</v>
      </c>
      <c r="D79" s="1" t="s">
        <v>11</v>
      </c>
      <c r="E79" s="1" t="s">
        <v>31</v>
      </c>
      <c r="F79" s="1" t="s">
        <v>1838</v>
      </c>
      <c r="G79" s="3" t="s">
        <v>1864</v>
      </c>
      <c r="H79" s="3" t="s">
        <v>2327</v>
      </c>
      <c r="I79" s="90" t="s">
        <v>2325</v>
      </c>
      <c r="J79" s="1" t="s">
        <v>13</v>
      </c>
      <c r="K79" s="1" t="s">
        <v>54</v>
      </c>
      <c r="L79" s="1" t="s">
        <v>32</v>
      </c>
      <c r="M79" s="1" t="s">
        <v>33</v>
      </c>
      <c r="N79" s="1" t="s">
        <v>34</v>
      </c>
      <c r="O79" s="1" t="s">
        <v>1961</v>
      </c>
      <c r="P79" s="3" t="s">
        <v>2328</v>
      </c>
      <c r="Q79" s="90" t="s">
        <v>2329</v>
      </c>
      <c r="R79" s="3"/>
      <c r="S79" s="8"/>
      <c r="T79" s="3"/>
      <c r="U79" s="8"/>
      <c r="V79" s="3"/>
      <c r="W79" s="8"/>
    </row>
    <row r="80" spans="1:23" ht="69" x14ac:dyDescent="0.3">
      <c r="A80" s="1" t="s">
        <v>35</v>
      </c>
      <c r="B80" s="1" t="s">
        <v>1774</v>
      </c>
      <c r="C80" s="1" t="s">
        <v>30</v>
      </c>
      <c r="D80" s="1" t="s">
        <v>11</v>
      </c>
      <c r="E80" s="1" t="s">
        <v>31</v>
      </c>
      <c r="F80" s="1" t="s">
        <v>1838</v>
      </c>
      <c r="G80" s="3" t="s">
        <v>1864</v>
      </c>
      <c r="H80" s="3" t="s">
        <v>2327</v>
      </c>
      <c r="I80" s="90" t="s">
        <v>2326</v>
      </c>
      <c r="J80" s="1" t="s">
        <v>13</v>
      </c>
      <c r="K80" s="1" t="s">
        <v>54</v>
      </c>
      <c r="L80" s="1" t="s">
        <v>32</v>
      </c>
      <c r="M80" s="1" t="s">
        <v>33</v>
      </c>
      <c r="N80" s="1" t="s">
        <v>36</v>
      </c>
      <c r="O80" s="1" t="s">
        <v>1962</v>
      </c>
      <c r="P80" s="3" t="s">
        <v>2330</v>
      </c>
      <c r="Q80" s="90" t="s">
        <v>2331</v>
      </c>
      <c r="R80" s="3"/>
      <c r="S80" s="8"/>
      <c r="T80" s="3"/>
      <c r="U80" s="8"/>
      <c r="V80" s="3"/>
      <c r="W80" s="8"/>
    </row>
    <row r="81" spans="1:23" ht="28.8" x14ac:dyDescent="0.3">
      <c r="A81" s="1" t="s">
        <v>37</v>
      </c>
      <c r="B81" s="1" t="s">
        <v>1775</v>
      </c>
      <c r="C81" s="1" t="s">
        <v>1800</v>
      </c>
      <c r="D81" s="1" t="s">
        <v>11</v>
      </c>
      <c r="E81" s="1" t="s">
        <v>38</v>
      </c>
      <c r="F81" s="1" t="s">
        <v>1838</v>
      </c>
      <c r="G81" s="3" t="s">
        <v>2332</v>
      </c>
      <c r="H81" s="3" t="s">
        <v>2151</v>
      </c>
      <c r="I81" s="90" t="s">
        <v>2333</v>
      </c>
      <c r="J81" s="1" t="s">
        <v>13</v>
      </c>
      <c r="K81" s="1" t="s">
        <v>39</v>
      </c>
      <c r="L81" s="1" t="s">
        <v>40</v>
      </c>
      <c r="M81" s="1" t="s">
        <v>41</v>
      </c>
      <c r="N81" s="1" t="s">
        <v>42</v>
      </c>
      <c r="O81" s="1" t="s">
        <v>1963</v>
      </c>
      <c r="P81" s="3"/>
      <c r="Q81" s="2"/>
      <c r="R81" s="3"/>
      <c r="S81" s="1"/>
      <c r="T81" s="3"/>
      <c r="U81" s="1"/>
      <c r="V81" s="3"/>
      <c r="W81" s="1"/>
    </row>
    <row r="82" spans="1:23" ht="27.6" x14ac:dyDescent="0.3">
      <c r="A82" s="1" t="s">
        <v>1880</v>
      </c>
      <c r="B82" s="1" t="s">
        <v>1776</v>
      </c>
      <c r="C82" s="1" t="s">
        <v>1801</v>
      </c>
      <c r="D82" s="1" t="s">
        <v>11</v>
      </c>
      <c r="E82" s="1" t="s">
        <v>1826</v>
      </c>
      <c r="F82" s="1" t="s">
        <v>1838</v>
      </c>
      <c r="G82" s="3" t="s">
        <v>2334</v>
      </c>
      <c r="H82" s="3" t="s">
        <v>2322</v>
      </c>
      <c r="I82" s="90" t="s">
        <v>2336</v>
      </c>
      <c r="J82" s="1" t="s">
        <v>1883</v>
      </c>
      <c r="K82" s="1" t="s">
        <v>54</v>
      </c>
      <c r="L82" s="1" t="s">
        <v>44</v>
      </c>
      <c r="M82" s="31" t="s">
        <v>1884</v>
      </c>
      <c r="N82" s="32">
        <v>58549</v>
      </c>
      <c r="O82" s="1" t="s">
        <v>1964</v>
      </c>
      <c r="P82" s="3"/>
      <c r="Q82" s="2"/>
      <c r="R82" s="3"/>
      <c r="S82" s="1"/>
      <c r="T82" s="3"/>
      <c r="U82" s="1"/>
      <c r="V82" s="3"/>
      <c r="W82" s="1"/>
    </row>
    <row r="83" spans="1:23" ht="27.6" x14ac:dyDescent="0.3">
      <c r="A83" s="1" t="s">
        <v>1881</v>
      </c>
      <c r="B83" s="1" t="s">
        <v>1882</v>
      </c>
      <c r="C83" s="1" t="s">
        <v>1801</v>
      </c>
      <c r="D83" s="1" t="s">
        <v>11</v>
      </c>
      <c r="E83" s="1" t="s">
        <v>1826</v>
      </c>
      <c r="F83" s="1" t="s">
        <v>1838</v>
      </c>
      <c r="G83" s="3" t="s">
        <v>2337</v>
      </c>
      <c r="H83" s="3" t="s">
        <v>2322</v>
      </c>
      <c r="I83" s="90" t="s">
        <v>2338</v>
      </c>
      <c r="J83" s="1" t="s">
        <v>1883</v>
      </c>
      <c r="K83" s="1" t="s">
        <v>54</v>
      </c>
      <c r="L83" s="1" t="s">
        <v>44</v>
      </c>
      <c r="M83" s="32">
        <v>31156</v>
      </c>
      <c r="N83" s="32">
        <v>58549</v>
      </c>
      <c r="O83" s="1" t="s">
        <v>1965</v>
      </c>
      <c r="P83" s="3"/>
      <c r="Q83" s="2"/>
      <c r="R83" s="3"/>
      <c r="S83" s="1"/>
      <c r="T83" s="3"/>
      <c r="U83" s="1"/>
      <c r="V83" s="3"/>
      <c r="W83" s="1"/>
    </row>
    <row r="84" spans="1:23" ht="86.4" x14ac:dyDescent="0.3">
      <c r="A84" s="1" t="s">
        <v>45</v>
      </c>
      <c r="B84" s="1" t="s">
        <v>46</v>
      </c>
      <c r="C84" s="1" t="s">
        <v>1801</v>
      </c>
      <c r="D84" s="1" t="s">
        <v>11</v>
      </c>
      <c r="E84" s="1" t="s">
        <v>1826</v>
      </c>
      <c r="F84" s="1" t="s">
        <v>1838</v>
      </c>
      <c r="G84" s="3" t="s">
        <v>2339</v>
      </c>
      <c r="H84" s="3" t="s">
        <v>2340</v>
      </c>
      <c r="I84" s="99" t="s">
        <v>2339</v>
      </c>
      <c r="J84" s="1" t="s">
        <v>13</v>
      </c>
      <c r="K84" s="1" t="s">
        <v>54</v>
      </c>
      <c r="L84" s="1" t="s">
        <v>44</v>
      </c>
      <c r="M84" s="1" t="s">
        <v>47</v>
      </c>
      <c r="N84" s="1" t="s">
        <v>48</v>
      </c>
      <c r="O84" s="1" t="s">
        <v>1966</v>
      </c>
      <c r="P84" s="3" t="s">
        <v>2342</v>
      </c>
      <c r="Q84" s="90" t="s">
        <v>2341</v>
      </c>
      <c r="R84" s="3"/>
      <c r="S84" s="1"/>
      <c r="T84" s="3"/>
      <c r="U84" s="1"/>
      <c r="V84" s="3"/>
      <c r="W84" s="1"/>
    </row>
    <row r="85" spans="1:23" ht="27.6" x14ac:dyDescent="0.3">
      <c r="A85" s="1" t="s">
        <v>1885</v>
      </c>
      <c r="B85" s="1" t="s">
        <v>1777</v>
      </c>
      <c r="C85" s="1" t="s">
        <v>1801</v>
      </c>
      <c r="D85" s="1" t="s">
        <v>11</v>
      </c>
      <c r="E85" s="1" t="s">
        <v>1826</v>
      </c>
      <c r="F85" s="1" t="s">
        <v>1838</v>
      </c>
      <c r="G85" s="3" t="s">
        <v>2335</v>
      </c>
      <c r="H85" s="3" t="s">
        <v>2322</v>
      </c>
      <c r="I85" s="90" t="s">
        <v>2343</v>
      </c>
      <c r="J85" s="31" t="s">
        <v>1883</v>
      </c>
      <c r="K85" s="31" t="s">
        <v>54</v>
      </c>
      <c r="L85" s="31" t="s">
        <v>44</v>
      </c>
      <c r="M85" s="32">
        <v>31156</v>
      </c>
      <c r="N85" s="32">
        <v>58550</v>
      </c>
      <c r="O85" s="31" t="s">
        <v>1967</v>
      </c>
      <c r="P85" s="31"/>
      <c r="Q85" s="2"/>
      <c r="R85" s="3"/>
      <c r="S85" s="1"/>
      <c r="T85" s="3"/>
      <c r="U85" s="1"/>
      <c r="V85" s="3"/>
      <c r="W85" s="1"/>
    </row>
    <row r="86" spans="1:23" ht="55.2" x14ac:dyDescent="0.3">
      <c r="A86" s="1" t="s">
        <v>72</v>
      </c>
      <c r="B86" s="1" t="s">
        <v>1777</v>
      </c>
      <c r="C86" s="1" t="s">
        <v>1802</v>
      </c>
      <c r="D86" s="1" t="s">
        <v>11</v>
      </c>
      <c r="E86" s="1" t="s">
        <v>1828</v>
      </c>
      <c r="F86" s="1" t="s">
        <v>1838</v>
      </c>
      <c r="G86" s="3" t="s">
        <v>1865</v>
      </c>
      <c r="H86" s="3" t="s">
        <v>2318</v>
      </c>
      <c r="I86" s="90" t="s">
        <v>2344</v>
      </c>
      <c r="J86" s="1" t="s">
        <v>13</v>
      </c>
      <c r="K86" s="1" t="s">
        <v>54</v>
      </c>
      <c r="L86" s="1" t="s">
        <v>73</v>
      </c>
      <c r="M86" s="1" t="s">
        <v>74</v>
      </c>
      <c r="N86" s="1" t="s">
        <v>75</v>
      </c>
      <c r="O86" s="1" t="s">
        <v>1829</v>
      </c>
      <c r="P86" s="3"/>
      <c r="Q86" s="90"/>
      <c r="R86" s="3"/>
      <c r="S86" s="8"/>
      <c r="T86" s="3"/>
      <c r="U86" s="8"/>
      <c r="V86" s="3"/>
      <c r="W86" s="8"/>
    </row>
    <row r="87" spans="1:23" ht="41.4" x14ac:dyDescent="0.3">
      <c r="A87" s="1" t="s">
        <v>95</v>
      </c>
      <c r="B87" s="1" t="s">
        <v>96</v>
      </c>
      <c r="C87" s="1" t="s">
        <v>97</v>
      </c>
      <c r="D87" s="1" t="s">
        <v>11</v>
      </c>
      <c r="E87" s="1" t="s">
        <v>43</v>
      </c>
      <c r="F87" s="1" t="s">
        <v>1838</v>
      </c>
      <c r="G87" s="3" t="s">
        <v>2345</v>
      </c>
      <c r="H87" s="3" t="s">
        <v>2318</v>
      </c>
      <c r="I87" s="90" t="s">
        <v>2346</v>
      </c>
      <c r="J87" s="1" t="s">
        <v>13</v>
      </c>
      <c r="K87" s="1" t="s">
        <v>54</v>
      </c>
      <c r="L87" s="1" t="s">
        <v>98</v>
      </c>
      <c r="M87" s="1" t="s">
        <v>99</v>
      </c>
      <c r="N87" s="1" t="s">
        <v>100</v>
      </c>
      <c r="O87" s="1" t="s">
        <v>1968</v>
      </c>
      <c r="P87" s="3"/>
      <c r="Q87" s="90"/>
      <c r="R87" s="3"/>
      <c r="S87" s="1"/>
      <c r="T87" s="3"/>
      <c r="U87" s="1"/>
      <c r="V87" s="3"/>
      <c r="W87" s="1"/>
    </row>
    <row r="88" spans="1:23" ht="86.4" x14ac:dyDescent="0.3">
      <c r="A88" s="1" t="s">
        <v>101</v>
      </c>
      <c r="B88" s="1" t="s">
        <v>1779</v>
      </c>
      <c r="C88" s="1" t="s">
        <v>97</v>
      </c>
      <c r="D88" s="1" t="s">
        <v>11</v>
      </c>
      <c r="E88" s="1" t="s">
        <v>12</v>
      </c>
      <c r="F88" s="1" t="s">
        <v>1838</v>
      </c>
      <c r="G88" s="3" t="s">
        <v>2345</v>
      </c>
      <c r="H88" s="3" t="s">
        <v>2318</v>
      </c>
      <c r="I88" s="90" t="s">
        <v>2346</v>
      </c>
      <c r="J88" s="1" t="s">
        <v>13</v>
      </c>
      <c r="K88" s="1" t="s">
        <v>54</v>
      </c>
      <c r="L88" s="1" t="s">
        <v>98</v>
      </c>
      <c r="M88" s="1" t="s">
        <v>99</v>
      </c>
      <c r="N88" s="1" t="s">
        <v>102</v>
      </c>
      <c r="O88" s="1" t="s">
        <v>1969</v>
      </c>
      <c r="P88" s="3" t="s">
        <v>2347</v>
      </c>
      <c r="Q88" s="90" t="s">
        <v>2348</v>
      </c>
      <c r="R88" s="3"/>
      <c r="S88" s="1"/>
      <c r="T88" s="3"/>
      <c r="U88" s="1"/>
      <c r="V88" s="3"/>
      <c r="W88" s="1"/>
    </row>
    <row r="89" spans="1:23" ht="55.2" x14ac:dyDescent="0.3">
      <c r="A89" s="1" t="s">
        <v>142</v>
      </c>
      <c r="B89" s="1" t="s">
        <v>143</v>
      </c>
      <c r="C89" s="2" t="s">
        <v>144</v>
      </c>
      <c r="D89" s="1" t="s">
        <v>11</v>
      </c>
      <c r="E89" s="1" t="s">
        <v>80</v>
      </c>
      <c r="F89" s="1" t="s">
        <v>1838</v>
      </c>
      <c r="G89" s="3" t="s">
        <v>2349</v>
      </c>
      <c r="H89" s="3" t="s">
        <v>2151</v>
      </c>
      <c r="I89" s="90" t="s">
        <v>2351</v>
      </c>
      <c r="J89" s="1" t="s">
        <v>13</v>
      </c>
      <c r="K89" s="1" t="s">
        <v>39</v>
      </c>
      <c r="L89" s="1" t="s">
        <v>145</v>
      </c>
      <c r="M89" s="1" t="s">
        <v>146</v>
      </c>
      <c r="N89" s="1" t="s">
        <v>147</v>
      </c>
      <c r="O89" s="1" t="s">
        <v>1827</v>
      </c>
      <c r="P89" s="3" t="s">
        <v>2352</v>
      </c>
      <c r="Q89" s="90" t="s">
        <v>2350</v>
      </c>
      <c r="R89" s="3"/>
      <c r="S89" s="1"/>
      <c r="T89" s="3"/>
      <c r="U89" s="1"/>
      <c r="V89" s="3"/>
      <c r="W89" s="1"/>
    </row>
    <row r="90" spans="1:23" ht="86.4" x14ac:dyDescent="0.3">
      <c r="A90" s="1" t="s">
        <v>199</v>
      </c>
      <c r="B90" s="1" t="s">
        <v>96</v>
      </c>
      <c r="C90" s="1" t="s">
        <v>1805</v>
      </c>
      <c r="D90" s="1" t="s">
        <v>11</v>
      </c>
      <c r="E90" s="2" t="s">
        <v>1830</v>
      </c>
      <c r="F90" s="1" t="s">
        <v>1838</v>
      </c>
      <c r="G90" s="3" t="s">
        <v>2353</v>
      </c>
      <c r="H90" s="3" t="s">
        <v>2151</v>
      </c>
      <c r="I90" s="90" t="s">
        <v>2354</v>
      </c>
      <c r="J90" s="1" t="s">
        <v>13</v>
      </c>
      <c r="K90" s="1" t="s">
        <v>54</v>
      </c>
      <c r="L90" s="1" t="s">
        <v>203</v>
      </c>
      <c r="M90" s="1" t="s">
        <v>201</v>
      </c>
      <c r="N90" s="1" t="s">
        <v>202</v>
      </c>
      <c r="O90" s="1"/>
      <c r="P90" s="3" t="s">
        <v>2355</v>
      </c>
      <c r="Q90" s="90" t="s">
        <v>2356</v>
      </c>
      <c r="R90" s="3"/>
      <c r="S90" s="1"/>
      <c r="T90" s="3"/>
      <c r="U90" s="1"/>
      <c r="V90" s="3"/>
      <c r="W90" s="1"/>
    </row>
    <row r="91" spans="1:23" ht="96.6" x14ac:dyDescent="0.3">
      <c r="A91" s="1" t="s">
        <v>209</v>
      </c>
      <c r="B91" s="1" t="s">
        <v>1798</v>
      </c>
      <c r="C91" s="1" t="s">
        <v>210</v>
      </c>
      <c r="D91" s="1" t="s">
        <v>11</v>
      </c>
      <c r="E91" s="1" t="s">
        <v>211</v>
      </c>
      <c r="F91" s="1" t="s">
        <v>1838</v>
      </c>
      <c r="G91" s="3" t="s">
        <v>1866</v>
      </c>
      <c r="H91" s="3" t="s">
        <v>2151</v>
      </c>
      <c r="I91" s="90" t="s">
        <v>2357</v>
      </c>
      <c r="J91" s="1" t="s">
        <v>13</v>
      </c>
      <c r="K91" s="1" t="s">
        <v>54</v>
      </c>
      <c r="L91" s="1" t="s">
        <v>15</v>
      </c>
      <c r="M91" s="1" t="s">
        <v>212</v>
      </c>
      <c r="N91" s="1" t="s">
        <v>213</v>
      </c>
      <c r="O91" s="1" t="s">
        <v>1970</v>
      </c>
      <c r="P91" s="3" t="s">
        <v>2359</v>
      </c>
      <c r="Q91" s="90" t="s">
        <v>2358</v>
      </c>
      <c r="R91" s="3"/>
      <c r="S91" s="8"/>
      <c r="T91" s="3"/>
      <c r="U91" s="8"/>
      <c r="V91" s="3"/>
      <c r="W91" s="8"/>
    </row>
    <row r="92" spans="1:23" ht="55.2" x14ac:dyDescent="0.3">
      <c r="A92" s="1" t="s">
        <v>214</v>
      </c>
      <c r="B92" s="1" t="s">
        <v>1783</v>
      </c>
      <c r="C92" s="1" t="s">
        <v>215</v>
      </c>
      <c r="D92" s="1" t="s">
        <v>11</v>
      </c>
      <c r="E92" s="1" t="s">
        <v>80</v>
      </c>
      <c r="F92" s="1" t="s">
        <v>1838</v>
      </c>
      <c r="G92" s="3" t="s">
        <v>1867</v>
      </c>
      <c r="H92" s="3" t="s">
        <v>2151</v>
      </c>
      <c r="I92" s="90" t="s">
        <v>2360</v>
      </c>
      <c r="J92" s="1" t="s">
        <v>13</v>
      </c>
      <c r="K92" s="1" t="s">
        <v>39</v>
      </c>
      <c r="L92" s="1" t="s">
        <v>216</v>
      </c>
      <c r="M92" s="1" t="s">
        <v>217</v>
      </c>
      <c r="N92" s="1" t="s">
        <v>218</v>
      </c>
      <c r="O92" s="1" t="s">
        <v>1971</v>
      </c>
      <c r="P92" s="3"/>
      <c r="Q92" s="90"/>
      <c r="R92" s="3"/>
      <c r="S92" s="8"/>
      <c r="T92" s="3"/>
      <c r="U92" s="8"/>
      <c r="V92" s="3"/>
      <c r="W92" s="8"/>
    </row>
    <row r="93" spans="1:23" ht="69" x14ac:dyDescent="0.3">
      <c r="A93" s="1" t="s">
        <v>300</v>
      </c>
      <c r="B93" s="1" t="s">
        <v>301</v>
      </c>
      <c r="C93" s="1" t="s">
        <v>302</v>
      </c>
      <c r="D93" s="1" t="s">
        <v>11</v>
      </c>
      <c r="E93" s="1" t="s">
        <v>31</v>
      </c>
      <c r="F93" s="1" t="s">
        <v>1838</v>
      </c>
      <c r="G93" s="3" t="s">
        <v>2361</v>
      </c>
      <c r="H93" s="3" t="s">
        <v>2151</v>
      </c>
      <c r="I93" s="90" t="s">
        <v>2362</v>
      </c>
      <c r="J93" s="1" t="s">
        <v>13</v>
      </c>
      <c r="K93" s="1" t="s">
        <v>161</v>
      </c>
      <c r="L93" s="1" t="s">
        <v>303</v>
      </c>
      <c r="M93" s="1" t="s">
        <v>303</v>
      </c>
      <c r="N93" s="1" t="s">
        <v>304</v>
      </c>
      <c r="O93" s="1" t="s">
        <v>1972</v>
      </c>
      <c r="P93" s="3" t="s">
        <v>2363</v>
      </c>
      <c r="Q93" s="90" t="s">
        <v>2364</v>
      </c>
      <c r="R93" s="3"/>
      <c r="S93" s="1"/>
      <c r="T93" s="3"/>
      <c r="U93" s="1"/>
      <c r="V93" s="3"/>
      <c r="W93" s="1"/>
    </row>
    <row r="94" spans="1:23" ht="100.8" x14ac:dyDescent="0.3">
      <c r="A94" s="1" t="s">
        <v>465</v>
      </c>
      <c r="B94" s="1" t="s">
        <v>394</v>
      </c>
      <c r="C94" s="1" t="s">
        <v>466</v>
      </c>
      <c r="D94" s="1" t="s">
        <v>11</v>
      </c>
      <c r="E94" s="1" t="s">
        <v>80</v>
      </c>
      <c r="F94" s="1" t="s">
        <v>1838</v>
      </c>
      <c r="G94" s="3" t="s">
        <v>2371</v>
      </c>
      <c r="H94" s="3" t="s">
        <v>2151</v>
      </c>
      <c r="I94" s="90" t="s">
        <v>2365</v>
      </c>
      <c r="J94" s="1" t="s">
        <v>13</v>
      </c>
      <c r="K94" s="1" t="s">
        <v>39</v>
      </c>
      <c r="L94" s="1" t="s">
        <v>467</v>
      </c>
      <c r="M94" s="1" t="s">
        <v>468</v>
      </c>
      <c r="N94" s="1" t="s">
        <v>469</v>
      </c>
      <c r="O94" s="1" t="s">
        <v>1973</v>
      </c>
      <c r="P94" s="3" t="s">
        <v>2366</v>
      </c>
      <c r="Q94" s="90" t="s">
        <v>2367</v>
      </c>
      <c r="R94" s="3" t="s">
        <v>2368</v>
      </c>
      <c r="S94" s="100" t="s">
        <v>2368</v>
      </c>
      <c r="T94" s="3" t="s">
        <v>2369</v>
      </c>
      <c r="U94" s="90" t="s">
        <v>2370</v>
      </c>
      <c r="V94" s="3"/>
      <c r="W94" s="1"/>
    </row>
    <row r="95" spans="1:23" ht="69" x14ac:dyDescent="0.3">
      <c r="A95" s="1" t="s">
        <v>111</v>
      </c>
      <c r="B95" s="1" t="s">
        <v>112</v>
      </c>
      <c r="C95" s="1" t="s">
        <v>113</v>
      </c>
      <c r="D95" s="1" t="s">
        <v>114</v>
      </c>
      <c r="E95" s="1" t="s">
        <v>80</v>
      </c>
      <c r="F95" s="1" t="s">
        <v>1838</v>
      </c>
      <c r="G95" s="3" t="s">
        <v>2373</v>
      </c>
      <c r="H95" s="3" t="s">
        <v>2151</v>
      </c>
      <c r="I95" s="90" t="s">
        <v>2372</v>
      </c>
      <c r="J95" s="1" t="s">
        <v>13</v>
      </c>
      <c r="K95" s="1" t="s">
        <v>39</v>
      </c>
      <c r="L95" s="1" t="s">
        <v>115</v>
      </c>
      <c r="M95" s="1" t="s">
        <v>116</v>
      </c>
      <c r="N95" s="1" t="s">
        <v>117</v>
      </c>
      <c r="O95" s="1" t="s">
        <v>1974</v>
      </c>
      <c r="P95" s="3" t="s">
        <v>2696</v>
      </c>
      <c r="Q95" s="2" t="s">
        <v>2697</v>
      </c>
      <c r="R95" s="3"/>
      <c r="S95" s="2"/>
      <c r="T95" s="3"/>
      <c r="U95" s="2"/>
      <c r="V95" s="3"/>
      <c r="W95" s="2"/>
    </row>
    <row r="96" spans="1:23" ht="86.4" x14ac:dyDescent="0.3">
      <c r="A96" s="1" t="s">
        <v>159</v>
      </c>
      <c r="B96" s="1" t="s">
        <v>1780</v>
      </c>
      <c r="C96" s="1" t="s">
        <v>160</v>
      </c>
      <c r="D96" s="1" t="s">
        <v>114</v>
      </c>
      <c r="E96" s="1" t="s">
        <v>31</v>
      </c>
      <c r="F96" s="1" t="s">
        <v>1838</v>
      </c>
      <c r="G96" s="3" t="s">
        <v>2374</v>
      </c>
      <c r="H96" s="3" t="s">
        <v>2144</v>
      </c>
      <c r="I96" s="90" t="s">
        <v>2375</v>
      </c>
      <c r="J96" s="1" t="s">
        <v>13</v>
      </c>
      <c r="K96" s="1" t="s">
        <v>161</v>
      </c>
      <c r="L96" s="1" t="s">
        <v>162</v>
      </c>
      <c r="M96" s="1" t="s">
        <v>163</v>
      </c>
      <c r="N96" s="1" t="s">
        <v>164</v>
      </c>
      <c r="O96" s="1" t="s">
        <v>1975</v>
      </c>
      <c r="P96" s="3" t="s">
        <v>2376</v>
      </c>
      <c r="Q96" s="90" t="s">
        <v>2377</v>
      </c>
      <c r="R96" s="3"/>
      <c r="S96" s="1"/>
      <c r="T96" s="3"/>
      <c r="U96" s="1"/>
      <c r="V96" s="3"/>
      <c r="W96" s="1"/>
    </row>
    <row r="97" spans="1:23" ht="41.4" x14ac:dyDescent="0.3">
      <c r="A97" s="1" t="s">
        <v>165</v>
      </c>
      <c r="B97" s="1" t="s">
        <v>166</v>
      </c>
      <c r="C97" s="1" t="s">
        <v>160</v>
      </c>
      <c r="D97" s="1" t="s">
        <v>114</v>
      </c>
      <c r="E97" s="1" t="s">
        <v>167</v>
      </c>
      <c r="F97" s="1" t="s">
        <v>1838</v>
      </c>
      <c r="G97" s="3" t="s">
        <v>2378</v>
      </c>
      <c r="H97" s="3" t="s">
        <v>2151</v>
      </c>
      <c r="I97" s="90" t="s">
        <v>2379</v>
      </c>
      <c r="J97" s="1" t="s">
        <v>13</v>
      </c>
      <c r="K97" s="1" t="s">
        <v>168</v>
      </c>
      <c r="L97" s="1" t="s">
        <v>169</v>
      </c>
      <c r="M97" s="1" t="s">
        <v>170</v>
      </c>
      <c r="N97" s="1" t="s">
        <v>171</v>
      </c>
      <c r="O97" s="1" t="s">
        <v>1976</v>
      </c>
      <c r="P97" s="3"/>
      <c r="Q97" s="2"/>
      <c r="R97" s="3"/>
      <c r="S97" s="1"/>
      <c r="T97" s="3"/>
      <c r="U97" s="1"/>
      <c r="V97" s="3"/>
      <c r="W97" s="1"/>
    </row>
    <row r="98" spans="1:23" ht="41.4" x14ac:dyDescent="0.3">
      <c r="A98" s="1" t="s">
        <v>172</v>
      </c>
      <c r="B98" s="1" t="s">
        <v>173</v>
      </c>
      <c r="C98" s="1" t="s">
        <v>160</v>
      </c>
      <c r="D98" s="1" t="s">
        <v>114</v>
      </c>
      <c r="E98" s="1" t="s">
        <v>174</v>
      </c>
      <c r="F98" s="1" t="s">
        <v>1838</v>
      </c>
      <c r="G98" s="3" t="s">
        <v>2381</v>
      </c>
      <c r="H98" s="3" t="s">
        <v>2151</v>
      </c>
      <c r="I98" s="90" t="s">
        <v>2380</v>
      </c>
      <c r="J98" s="1" t="s">
        <v>175</v>
      </c>
      <c r="K98" s="1" t="s">
        <v>168</v>
      </c>
      <c r="L98" s="1" t="s">
        <v>169</v>
      </c>
      <c r="M98" s="1" t="s">
        <v>170</v>
      </c>
      <c r="N98" s="1" t="s">
        <v>176</v>
      </c>
      <c r="O98" s="1" t="s">
        <v>1977</v>
      </c>
      <c r="P98" s="3"/>
      <c r="Q98" s="2"/>
      <c r="R98" s="3"/>
      <c r="S98" s="1"/>
      <c r="T98" s="3"/>
      <c r="U98" s="1"/>
      <c r="V98" s="3"/>
      <c r="W98" s="1"/>
    </row>
    <row r="99" spans="1:23" ht="41.4" x14ac:dyDescent="0.3">
      <c r="A99" s="1" t="s">
        <v>177</v>
      </c>
      <c r="B99" s="1" t="s">
        <v>1781</v>
      </c>
      <c r="C99" s="1" t="s">
        <v>160</v>
      </c>
      <c r="D99" s="1" t="s">
        <v>114</v>
      </c>
      <c r="E99" s="1" t="s">
        <v>31</v>
      </c>
      <c r="F99" s="1" t="s">
        <v>1838</v>
      </c>
      <c r="G99" s="3" t="s">
        <v>2382</v>
      </c>
      <c r="H99" s="3" t="s">
        <v>2151</v>
      </c>
      <c r="I99" s="90" t="s">
        <v>2383</v>
      </c>
      <c r="J99" s="1" t="s">
        <v>13</v>
      </c>
      <c r="K99" s="1" t="s">
        <v>54</v>
      </c>
      <c r="L99" s="1" t="s">
        <v>178</v>
      </c>
      <c r="M99" s="1" t="s">
        <v>179</v>
      </c>
      <c r="N99" s="1" t="s">
        <v>180</v>
      </c>
      <c r="O99" s="1" t="s">
        <v>1978</v>
      </c>
      <c r="P99" s="3"/>
      <c r="Q99" s="2"/>
      <c r="R99" s="3"/>
      <c r="S99" s="1"/>
      <c r="T99" s="3"/>
      <c r="U99" s="1"/>
      <c r="V99" s="3"/>
      <c r="W99" s="1"/>
    </row>
    <row r="100" spans="1:23" ht="82.8" x14ac:dyDescent="0.3">
      <c r="A100" s="1" t="s">
        <v>242</v>
      </c>
      <c r="B100" s="1" t="s">
        <v>243</v>
      </c>
      <c r="C100" s="1" t="s">
        <v>1806</v>
      </c>
      <c r="D100" s="1" t="s">
        <v>114</v>
      </c>
      <c r="E100" s="1" t="s">
        <v>31</v>
      </c>
      <c r="F100" s="1" t="s">
        <v>1838</v>
      </c>
      <c r="G100" s="3" t="s">
        <v>2384</v>
      </c>
      <c r="H100" s="3" t="s">
        <v>2151</v>
      </c>
      <c r="I100" s="90" t="s">
        <v>2385</v>
      </c>
      <c r="J100" s="1" t="s">
        <v>13</v>
      </c>
      <c r="K100" s="1" t="s">
        <v>54</v>
      </c>
      <c r="L100" s="1" t="s">
        <v>244</v>
      </c>
      <c r="M100" s="1" t="s">
        <v>245</v>
      </c>
      <c r="N100" s="1" t="s">
        <v>246</v>
      </c>
      <c r="O100" s="1" t="s">
        <v>1979</v>
      </c>
      <c r="P100" s="3"/>
      <c r="Q100" s="2"/>
      <c r="R100" s="3"/>
      <c r="S100" s="2"/>
      <c r="T100" s="3"/>
      <c r="U100" s="2"/>
      <c r="V100" s="3"/>
      <c r="W100" s="2"/>
    </row>
    <row r="101" spans="1:23" ht="55.2" x14ac:dyDescent="0.3">
      <c r="A101" s="1" t="s">
        <v>260</v>
      </c>
      <c r="B101" s="1" t="s">
        <v>261</v>
      </c>
      <c r="C101" s="1" t="s">
        <v>255</v>
      </c>
      <c r="D101" s="1" t="s">
        <v>114</v>
      </c>
      <c r="E101" s="1" t="s">
        <v>31</v>
      </c>
      <c r="F101" s="1" t="s">
        <v>1838</v>
      </c>
      <c r="G101" s="3" t="s">
        <v>1868</v>
      </c>
      <c r="H101" s="3" t="s">
        <v>2151</v>
      </c>
      <c r="I101" s="90" t="s">
        <v>2386</v>
      </c>
      <c r="J101" s="1" t="s">
        <v>13</v>
      </c>
      <c r="K101" s="1" t="s">
        <v>54</v>
      </c>
      <c r="L101" s="1" t="s">
        <v>262</v>
      </c>
      <c r="M101" s="1" t="s">
        <v>263</v>
      </c>
      <c r="N101" s="1" t="s">
        <v>264</v>
      </c>
      <c r="O101" s="1" t="s">
        <v>1980</v>
      </c>
      <c r="P101" s="3"/>
      <c r="Q101" s="90"/>
      <c r="R101" s="3"/>
      <c r="S101" s="8"/>
      <c r="T101" s="3"/>
      <c r="U101" s="8"/>
      <c r="V101" s="3"/>
      <c r="W101" s="8"/>
    </row>
    <row r="102" spans="1:23" ht="41.4" x14ac:dyDescent="0.3">
      <c r="A102" s="1" t="s">
        <v>305</v>
      </c>
      <c r="B102" s="1" t="s">
        <v>306</v>
      </c>
      <c r="C102" s="1" t="s">
        <v>307</v>
      </c>
      <c r="D102" s="1" t="s">
        <v>114</v>
      </c>
      <c r="E102" s="1" t="s">
        <v>308</v>
      </c>
      <c r="F102" s="1" t="s">
        <v>1838</v>
      </c>
      <c r="G102" s="3" t="s">
        <v>2387</v>
      </c>
      <c r="H102" s="3" t="s">
        <v>2151</v>
      </c>
      <c r="I102" s="90" t="s">
        <v>2388</v>
      </c>
      <c r="J102" s="1" t="s">
        <v>13</v>
      </c>
      <c r="K102" s="1" t="s">
        <v>168</v>
      </c>
      <c r="L102" s="1" t="s">
        <v>309</v>
      </c>
      <c r="M102" s="1" t="s">
        <v>298</v>
      </c>
      <c r="N102" s="1" t="s">
        <v>310</v>
      </c>
      <c r="O102" s="1" t="s">
        <v>1981</v>
      </c>
      <c r="P102" s="3"/>
      <c r="Q102" s="2"/>
      <c r="R102" s="3"/>
      <c r="S102" s="1"/>
      <c r="T102" s="3"/>
      <c r="U102" s="1"/>
      <c r="V102" s="3"/>
      <c r="W102" s="1"/>
    </row>
    <row r="103" spans="1:23" ht="69" x14ac:dyDescent="0.3">
      <c r="A103" s="1" t="s">
        <v>315</v>
      </c>
      <c r="B103" s="1" t="s">
        <v>316</v>
      </c>
      <c r="C103" s="1" t="s">
        <v>317</v>
      </c>
      <c r="D103" s="1" t="s">
        <v>114</v>
      </c>
      <c r="E103" s="1" t="s">
        <v>80</v>
      </c>
      <c r="F103" s="1" t="s">
        <v>1838</v>
      </c>
      <c r="G103" s="3" t="s">
        <v>2391</v>
      </c>
      <c r="H103" s="3" t="s">
        <v>2144</v>
      </c>
      <c r="I103" s="102"/>
      <c r="J103" s="1" t="s">
        <v>13</v>
      </c>
      <c r="K103" s="1" t="s">
        <v>39</v>
      </c>
      <c r="L103" s="1" t="s">
        <v>318</v>
      </c>
      <c r="M103" s="1" t="s">
        <v>319</v>
      </c>
      <c r="N103" s="1" t="s">
        <v>320</v>
      </c>
      <c r="O103" s="1" t="s">
        <v>1982</v>
      </c>
      <c r="P103" s="3"/>
      <c r="Q103" s="2"/>
      <c r="R103" s="3"/>
      <c r="S103" s="2"/>
      <c r="T103" s="3"/>
      <c r="U103" s="2"/>
      <c r="V103" s="3"/>
      <c r="W103" s="2"/>
    </row>
    <row r="104" spans="1:23" ht="28.8" x14ac:dyDescent="0.3">
      <c r="A104" s="1" t="s">
        <v>460</v>
      </c>
      <c r="B104" s="1" t="s">
        <v>461</v>
      </c>
      <c r="C104" s="1" t="s">
        <v>1806</v>
      </c>
      <c r="D104" s="1" t="s">
        <v>114</v>
      </c>
      <c r="E104" s="1" t="s">
        <v>31</v>
      </c>
      <c r="F104" s="1" t="s">
        <v>1838</v>
      </c>
      <c r="G104" s="101" t="s">
        <v>2390</v>
      </c>
      <c r="H104" s="3" t="s">
        <v>2151</v>
      </c>
      <c r="I104" s="99" t="s">
        <v>2389</v>
      </c>
      <c r="J104" s="1" t="s">
        <v>13</v>
      </c>
      <c r="K104" s="1" t="s">
        <v>54</v>
      </c>
      <c r="L104" s="1" t="s">
        <v>462</v>
      </c>
      <c r="M104" s="1" t="s">
        <v>463</v>
      </c>
      <c r="N104" s="1" t="s">
        <v>464</v>
      </c>
      <c r="O104" s="1" t="s">
        <v>1983</v>
      </c>
      <c r="P104" s="3"/>
      <c r="Q104" s="2"/>
      <c r="R104" s="3"/>
      <c r="S104" s="1"/>
      <c r="T104" s="3"/>
      <c r="U104" s="1"/>
      <c r="V104" s="3"/>
      <c r="W104" s="1"/>
    </row>
    <row r="105" spans="1:23" ht="82.8" x14ac:dyDescent="0.3">
      <c r="A105" s="1" t="s">
        <v>511</v>
      </c>
      <c r="B105" s="1" t="s">
        <v>512</v>
      </c>
      <c r="C105" s="1" t="s">
        <v>513</v>
      </c>
      <c r="D105" s="1" t="s">
        <v>114</v>
      </c>
      <c r="E105" s="1" t="s">
        <v>211</v>
      </c>
      <c r="F105" s="1" t="s">
        <v>1838</v>
      </c>
      <c r="G105" s="3" t="s">
        <v>2392</v>
      </c>
      <c r="H105" s="3" t="s">
        <v>2151</v>
      </c>
      <c r="I105" s="90" t="s">
        <v>2393</v>
      </c>
      <c r="J105" s="1" t="s">
        <v>13</v>
      </c>
      <c r="K105" s="1" t="s">
        <v>514</v>
      </c>
      <c r="L105" s="1" t="s">
        <v>515</v>
      </c>
      <c r="M105" s="1" t="s">
        <v>291</v>
      </c>
      <c r="N105" s="1" t="s">
        <v>516</v>
      </c>
      <c r="O105" s="1" t="s">
        <v>1984</v>
      </c>
      <c r="P105" s="3" t="s">
        <v>2394</v>
      </c>
      <c r="Q105" s="90" t="s">
        <v>2395</v>
      </c>
      <c r="R105" s="3" t="s">
        <v>2396</v>
      </c>
      <c r="S105" s="90" t="s">
        <v>2397</v>
      </c>
      <c r="T105" s="3"/>
      <c r="U105" s="1"/>
      <c r="V105" s="3"/>
      <c r="W105" s="1"/>
    </row>
    <row r="106" spans="1:23" ht="110.4" x14ac:dyDescent="0.3">
      <c r="A106" s="1" t="s">
        <v>1657</v>
      </c>
      <c r="B106" s="1" t="s">
        <v>1658</v>
      </c>
      <c r="C106" s="1" t="s">
        <v>1659</v>
      </c>
      <c r="D106" s="1" t="s">
        <v>114</v>
      </c>
      <c r="E106" s="1" t="s">
        <v>1660</v>
      </c>
      <c r="F106" s="1" t="s">
        <v>1838</v>
      </c>
      <c r="G106" s="3" t="s">
        <v>2398</v>
      </c>
      <c r="H106" s="3" t="s">
        <v>2144</v>
      </c>
      <c r="I106" s="90" t="s">
        <v>2280</v>
      </c>
      <c r="J106" s="1" t="s">
        <v>13</v>
      </c>
      <c r="K106" s="1" t="s">
        <v>190</v>
      </c>
      <c r="L106" s="1" t="s">
        <v>1661</v>
      </c>
      <c r="M106" s="1" t="s">
        <v>832</v>
      </c>
      <c r="N106" s="1" t="s">
        <v>1662</v>
      </c>
      <c r="O106" s="1" t="s">
        <v>1985</v>
      </c>
      <c r="P106" s="3"/>
      <c r="Q106" s="2"/>
      <c r="R106" s="3"/>
      <c r="S106" s="2"/>
      <c r="T106" s="3"/>
      <c r="U106" s="2"/>
      <c r="V106" s="3"/>
      <c r="W106" s="2"/>
    </row>
    <row r="107" spans="1:23" ht="55.2" x14ac:dyDescent="0.3">
      <c r="A107" s="1" t="s">
        <v>1718</v>
      </c>
      <c r="B107" s="1" t="s">
        <v>1719</v>
      </c>
      <c r="C107" s="1" t="s">
        <v>1720</v>
      </c>
      <c r="D107" s="1" t="s">
        <v>114</v>
      </c>
      <c r="E107" s="1" t="s">
        <v>80</v>
      </c>
      <c r="F107" s="1" t="s">
        <v>1838</v>
      </c>
      <c r="G107" s="3" t="s">
        <v>2399</v>
      </c>
      <c r="H107" s="3" t="s">
        <v>2144</v>
      </c>
      <c r="I107" s="90" t="s">
        <v>2400</v>
      </c>
      <c r="J107" s="1" t="s">
        <v>13</v>
      </c>
      <c r="K107" s="1" t="s">
        <v>39</v>
      </c>
      <c r="L107" s="1" t="s">
        <v>1721</v>
      </c>
      <c r="M107" s="1" t="s">
        <v>1396</v>
      </c>
      <c r="N107" s="1" t="s">
        <v>1722</v>
      </c>
      <c r="O107" s="1" t="s">
        <v>1986</v>
      </c>
      <c r="P107" s="3"/>
      <c r="Q107" s="2"/>
      <c r="R107" s="3"/>
      <c r="S107" s="1"/>
      <c r="T107" s="3"/>
      <c r="U107" s="1"/>
      <c r="V107" s="3"/>
      <c r="W107" s="1"/>
    </row>
    <row r="108" spans="1:23" ht="72" x14ac:dyDescent="0.3">
      <c r="A108" s="1" t="s">
        <v>1730</v>
      </c>
      <c r="B108" s="1" t="s">
        <v>394</v>
      </c>
      <c r="C108" s="1" t="s">
        <v>1731</v>
      </c>
      <c r="D108" s="1" t="s">
        <v>114</v>
      </c>
      <c r="E108" s="1" t="s">
        <v>80</v>
      </c>
      <c r="F108" s="1" t="s">
        <v>1838</v>
      </c>
      <c r="G108" s="3" t="s">
        <v>2401</v>
      </c>
      <c r="H108" s="3" t="s">
        <v>2144</v>
      </c>
      <c r="I108" s="90" t="s">
        <v>2403</v>
      </c>
      <c r="J108" s="1" t="s">
        <v>13</v>
      </c>
      <c r="K108" s="1" t="s">
        <v>39</v>
      </c>
      <c r="L108" s="1" t="s">
        <v>1530</v>
      </c>
      <c r="M108" s="1" t="s">
        <v>1304</v>
      </c>
      <c r="N108" s="1" t="s">
        <v>1097</v>
      </c>
      <c r="O108" s="1" t="s">
        <v>1987</v>
      </c>
      <c r="P108" s="101" t="s">
        <v>2402</v>
      </c>
      <c r="Q108" s="100" t="s">
        <v>2402</v>
      </c>
      <c r="R108" s="3"/>
      <c r="S108" s="1"/>
      <c r="T108" s="3"/>
      <c r="U108" s="1"/>
      <c r="V108" s="3"/>
      <c r="W108" s="1"/>
    </row>
    <row r="109" spans="1:23" ht="41.4" x14ac:dyDescent="0.3">
      <c r="A109" s="1" t="s">
        <v>1755</v>
      </c>
      <c r="B109" s="1" t="s">
        <v>1756</v>
      </c>
      <c r="C109" s="1" t="s">
        <v>1592</v>
      </c>
      <c r="D109" s="1" t="s">
        <v>114</v>
      </c>
      <c r="E109" s="1" t="s">
        <v>80</v>
      </c>
      <c r="F109" s="1" t="s">
        <v>1838</v>
      </c>
      <c r="G109" s="3" t="s">
        <v>2406</v>
      </c>
      <c r="H109" s="3" t="s">
        <v>2144</v>
      </c>
      <c r="I109" s="90" t="s">
        <v>2405</v>
      </c>
      <c r="J109" s="1" t="s">
        <v>13</v>
      </c>
      <c r="K109" s="1" t="s">
        <v>39</v>
      </c>
      <c r="L109" s="1" t="s">
        <v>1757</v>
      </c>
      <c r="M109" s="1" t="s">
        <v>1110</v>
      </c>
      <c r="N109" s="1" t="s">
        <v>1758</v>
      </c>
      <c r="O109" s="1" t="s">
        <v>1988</v>
      </c>
      <c r="P109" s="3"/>
      <c r="Q109" s="2"/>
      <c r="R109" s="3"/>
      <c r="S109" s="1"/>
      <c r="T109" s="3"/>
      <c r="U109" s="1"/>
      <c r="V109" s="3"/>
      <c r="W109" s="1"/>
    </row>
    <row r="110" spans="1:23" ht="43.2" x14ac:dyDescent="0.3">
      <c r="A110" s="1" t="s">
        <v>1769</v>
      </c>
      <c r="B110" s="1" t="s">
        <v>1770</v>
      </c>
      <c r="C110" s="1" t="s">
        <v>1077</v>
      </c>
      <c r="D110" s="1" t="s">
        <v>114</v>
      </c>
      <c r="E110" s="1" t="s">
        <v>80</v>
      </c>
      <c r="F110" s="1" t="s">
        <v>1838</v>
      </c>
      <c r="G110" s="3" t="s">
        <v>2407</v>
      </c>
      <c r="H110" s="3" t="s">
        <v>2144</v>
      </c>
      <c r="I110" s="90" t="s">
        <v>2408</v>
      </c>
      <c r="J110" s="1" t="s">
        <v>13</v>
      </c>
      <c r="K110" s="1" t="s">
        <v>39</v>
      </c>
      <c r="L110" s="1" t="s">
        <v>1771</v>
      </c>
      <c r="M110" s="1" t="s">
        <v>163</v>
      </c>
      <c r="N110" s="1" t="s">
        <v>1772</v>
      </c>
      <c r="O110" s="1" t="s">
        <v>1988</v>
      </c>
      <c r="P110" s="3"/>
      <c r="Q110" s="2"/>
      <c r="R110" s="3"/>
      <c r="S110" s="1"/>
      <c r="T110" s="3"/>
      <c r="U110" s="1"/>
      <c r="V110" s="3"/>
      <c r="W110" s="1"/>
    </row>
    <row r="111" spans="1:23" ht="28.8" x14ac:dyDescent="0.3">
      <c r="A111" s="1" t="s">
        <v>49</v>
      </c>
      <c r="B111" s="1" t="s">
        <v>50</v>
      </c>
      <c r="C111" s="1" t="s">
        <v>51</v>
      </c>
      <c r="D111" s="1" t="s">
        <v>52</v>
      </c>
      <c r="E111" s="1" t="s">
        <v>53</v>
      </c>
      <c r="F111" s="1" t="s">
        <v>1838</v>
      </c>
      <c r="G111" s="3" t="s">
        <v>2409</v>
      </c>
      <c r="H111" s="3" t="s">
        <v>2151</v>
      </c>
      <c r="I111" s="90" t="s">
        <v>2410</v>
      </c>
      <c r="J111" s="1" t="s">
        <v>13</v>
      </c>
      <c r="K111" s="1" t="s">
        <v>54</v>
      </c>
      <c r="L111" s="1" t="s">
        <v>55</v>
      </c>
      <c r="M111" s="1" t="s">
        <v>55</v>
      </c>
      <c r="N111" s="1" t="s">
        <v>56</v>
      </c>
      <c r="O111" s="1" t="s">
        <v>57</v>
      </c>
      <c r="P111" s="3"/>
      <c r="Q111" s="2"/>
      <c r="R111" s="3"/>
      <c r="S111" s="1"/>
      <c r="T111" s="3"/>
      <c r="U111" s="1"/>
      <c r="V111" s="3"/>
      <c r="W111" s="1"/>
    </row>
    <row r="112" spans="1:23" ht="41.4" x14ac:dyDescent="0.3">
      <c r="A112" s="1" t="s">
        <v>58</v>
      </c>
      <c r="B112" s="1" t="s">
        <v>1778</v>
      </c>
      <c r="C112" s="1" t="s">
        <v>59</v>
      </c>
      <c r="D112" s="1" t="s">
        <v>52</v>
      </c>
      <c r="E112" s="1" t="s">
        <v>60</v>
      </c>
      <c r="F112" s="1" t="s">
        <v>1838</v>
      </c>
      <c r="G112" s="3" t="s">
        <v>2413</v>
      </c>
      <c r="H112" s="3" t="s">
        <v>2151</v>
      </c>
      <c r="I112" s="90" t="s">
        <v>2412</v>
      </c>
      <c r="J112" s="1" t="s">
        <v>61</v>
      </c>
      <c r="K112" s="1" t="s">
        <v>54</v>
      </c>
      <c r="L112" s="1" t="s">
        <v>62</v>
      </c>
      <c r="M112" s="1" t="s">
        <v>63</v>
      </c>
      <c r="N112" s="1" t="s">
        <v>64</v>
      </c>
      <c r="O112" s="1" t="s">
        <v>65</v>
      </c>
      <c r="P112" s="3"/>
      <c r="Q112" s="2"/>
      <c r="R112" s="3"/>
      <c r="S112" s="1"/>
      <c r="T112" s="3"/>
      <c r="U112" s="1"/>
      <c r="V112" s="3"/>
      <c r="W112" s="1"/>
    </row>
    <row r="113" spans="1:23" ht="41.4" x14ac:dyDescent="0.3">
      <c r="A113" s="1" t="s">
        <v>66</v>
      </c>
      <c r="B113" s="1" t="s">
        <v>67</v>
      </c>
      <c r="C113" s="1" t="s">
        <v>59</v>
      </c>
      <c r="D113" s="1" t="s">
        <v>52</v>
      </c>
      <c r="E113" s="1" t="s">
        <v>60</v>
      </c>
      <c r="F113" s="1" t="s">
        <v>1838</v>
      </c>
      <c r="G113" s="3" t="s">
        <v>2414</v>
      </c>
      <c r="H113" s="3" t="s">
        <v>2144</v>
      </c>
      <c r="I113" s="90" t="s">
        <v>2415</v>
      </c>
      <c r="J113" s="1" t="s">
        <v>13</v>
      </c>
      <c r="K113" s="1" t="s">
        <v>54</v>
      </c>
      <c r="L113" s="1" t="s">
        <v>68</v>
      </c>
      <c r="M113" s="1" t="s">
        <v>69</v>
      </c>
      <c r="N113" s="1" t="s">
        <v>70</v>
      </c>
      <c r="O113" s="1" t="s">
        <v>71</v>
      </c>
      <c r="P113" s="3"/>
      <c r="Q113" s="2"/>
      <c r="R113" s="3"/>
      <c r="S113" s="1"/>
      <c r="T113" s="3"/>
      <c r="U113" s="1"/>
      <c r="V113" s="3"/>
      <c r="W113" s="1"/>
    </row>
    <row r="114" spans="1:23" ht="41.4" x14ac:dyDescent="0.3">
      <c r="A114" s="1" t="s">
        <v>85</v>
      </c>
      <c r="B114" s="1" t="s">
        <v>67</v>
      </c>
      <c r="C114" s="1" t="s">
        <v>1803</v>
      </c>
      <c r="D114" s="1" t="s">
        <v>52</v>
      </c>
      <c r="E114" s="1" t="s">
        <v>60</v>
      </c>
      <c r="F114" s="1" t="s">
        <v>1838</v>
      </c>
      <c r="G114" s="3" t="s">
        <v>2419</v>
      </c>
      <c r="H114" s="3" t="s">
        <v>2144</v>
      </c>
      <c r="I114" s="90" t="s">
        <v>2418</v>
      </c>
      <c r="J114" s="1" t="s">
        <v>13</v>
      </c>
      <c r="K114" s="1" t="s">
        <v>54</v>
      </c>
      <c r="L114" s="1" t="s">
        <v>86</v>
      </c>
      <c r="M114" s="1" t="s">
        <v>87</v>
      </c>
      <c r="N114" s="1" t="s">
        <v>88</v>
      </c>
      <c r="O114" s="1" t="s">
        <v>89</v>
      </c>
      <c r="P114" s="3"/>
      <c r="Q114" s="2"/>
      <c r="R114" s="3"/>
      <c r="S114" s="1"/>
      <c r="T114" s="3"/>
      <c r="U114" s="1"/>
      <c r="V114" s="3"/>
      <c r="W114" s="1"/>
    </row>
    <row r="115" spans="1:23" ht="41.4" x14ac:dyDescent="0.3">
      <c r="A115" s="1" t="s">
        <v>90</v>
      </c>
      <c r="B115" s="1" t="s">
        <v>67</v>
      </c>
      <c r="C115" s="1" t="s">
        <v>1803</v>
      </c>
      <c r="D115" s="1" t="s">
        <v>52</v>
      </c>
      <c r="E115" s="1" t="s">
        <v>60</v>
      </c>
      <c r="F115" s="1" t="s">
        <v>1838</v>
      </c>
      <c r="G115" s="3" t="s">
        <v>2416</v>
      </c>
      <c r="H115" s="3" t="s">
        <v>2151</v>
      </c>
      <c r="I115" s="90" t="s">
        <v>2417</v>
      </c>
      <c r="J115" s="1" t="s">
        <v>13</v>
      </c>
      <c r="K115" s="1" t="s">
        <v>54</v>
      </c>
      <c r="L115" s="1" t="s">
        <v>91</v>
      </c>
      <c r="M115" s="1" t="s">
        <v>92</v>
      </c>
      <c r="N115" s="1" t="s">
        <v>93</v>
      </c>
      <c r="O115" s="1" t="s">
        <v>94</v>
      </c>
      <c r="P115" s="3"/>
      <c r="Q115" s="2"/>
      <c r="R115" s="3"/>
      <c r="S115" s="1"/>
      <c r="T115" s="3"/>
      <c r="U115" s="1"/>
      <c r="V115" s="3"/>
      <c r="W115" s="1"/>
    </row>
    <row r="116" spans="1:23" ht="41.4" x14ac:dyDescent="0.3">
      <c r="A116" s="1" t="s">
        <v>118</v>
      </c>
      <c r="B116" s="1" t="s">
        <v>50</v>
      </c>
      <c r="C116" s="1" t="s">
        <v>119</v>
      </c>
      <c r="D116" s="1" t="s">
        <v>52</v>
      </c>
      <c r="E116" s="1" t="s">
        <v>53</v>
      </c>
      <c r="F116" s="1" t="s">
        <v>1838</v>
      </c>
      <c r="G116" s="3" t="s">
        <v>2420</v>
      </c>
      <c r="H116" s="3" t="s">
        <v>2151</v>
      </c>
      <c r="I116" s="90" t="s">
        <v>2421</v>
      </c>
      <c r="J116" s="1" t="s">
        <v>13</v>
      </c>
      <c r="K116" s="1" t="s">
        <v>54</v>
      </c>
      <c r="L116" s="1" t="s">
        <v>120</v>
      </c>
      <c r="M116" s="1" t="s">
        <v>121</v>
      </c>
      <c r="N116" s="1" t="s">
        <v>122</v>
      </c>
      <c r="O116" s="1" t="s">
        <v>123</v>
      </c>
      <c r="P116" s="3"/>
      <c r="Q116" s="2"/>
      <c r="R116" s="3"/>
      <c r="S116" s="1"/>
      <c r="T116" s="3"/>
      <c r="U116" s="1"/>
      <c r="V116" s="3"/>
      <c r="W116" s="1"/>
    </row>
    <row r="117" spans="1:23" ht="28.8" x14ac:dyDescent="0.3">
      <c r="A117" s="1" t="s">
        <v>124</v>
      </c>
      <c r="B117" s="1" t="s">
        <v>125</v>
      </c>
      <c r="C117" s="1" t="s">
        <v>126</v>
      </c>
      <c r="D117" s="1" t="s">
        <v>52</v>
      </c>
      <c r="E117" s="1" t="s">
        <v>12</v>
      </c>
      <c r="F117" s="1" t="s">
        <v>1838</v>
      </c>
      <c r="G117" s="3" t="s">
        <v>2425</v>
      </c>
      <c r="H117" s="3" t="s">
        <v>2151</v>
      </c>
      <c r="I117" s="90" t="s">
        <v>2426</v>
      </c>
      <c r="J117" s="1" t="s">
        <v>13</v>
      </c>
      <c r="K117" s="1" t="s">
        <v>54</v>
      </c>
      <c r="L117" s="1" t="s">
        <v>127</v>
      </c>
      <c r="M117" s="1" t="s">
        <v>128</v>
      </c>
      <c r="N117" s="1" t="s">
        <v>129</v>
      </c>
      <c r="O117" s="1" t="s">
        <v>130</v>
      </c>
      <c r="P117" s="3"/>
      <c r="Q117" s="100"/>
      <c r="R117" s="3"/>
      <c r="S117" s="1"/>
      <c r="T117" s="3"/>
      <c r="U117" s="1"/>
      <c r="V117" s="3"/>
      <c r="W117" s="1"/>
    </row>
    <row r="118" spans="1:23" ht="86.4" x14ac:dyDescent="0.3">
      <c r="A118" s="1" t="s">
        <v>131</v>
      </c>
      <c r="B118" s="1" t="s">
        <v>132</v>
      </c>
      <c r="C118" s="1" t="s">
        <v>133</v>
      </c>
      <c r="D118" s="1" t="s">
        <v>52</v>
      </c>
      <c r="E118" s="1" t="s">
        <v>60</v>
      </c>
      <c r="F118" s="1" t="s">
        <v>1838</v>
      </c>
      <c r="G118" s="104" t="s">
        <v>2427</v>
      </c>
      <c r="H118" s="3" t="s">
        <v>2151</v>
      </c>
      <c r="I118" s="90" t="s">
        <v>2700</v>
      </c>
      <c r="J118" s="108" t="s">
        <v>2143</v>
      </c>
      <c r="K118" s="1" t="s">
        <v>54</v>
      </c>
      <c r="L118" s="1" t="s">
        <v>134</v>
      </c>
      <c r="M118" s="1" t="s">
        <v>135</v>
      </c>
      <c r="N118" s="1" t="s">
        <v>136</v>
      </c>
      <c r="O118" s="1" t="s">
        <v>137</v>
      </c>
      <c r="P118" s="2" t="s">
        <v>2701</v>
      </c>
      <c r="Q118" s="100" t="s">
        <v>2698</v>
      </c>
      <c r="R118" s="3"/>
      <c r="S118" s="1"/>
      <c r="T118" s="3"/>
      <c r="U118" s="1"/>
      <c r="V118" s="3"/>
      <c r="W118" s="1"/>
    </row>
    <row r="119" spans="1:23" ht="41.4" x14ac:dyDescent="0.3">
      <c r="A119" s="1" t="s">
        <v>138</v>
      </c>
      <c r="B119" s="1" t="s">
        <v>67</v>
      </c>
      <c r="C119" s="1" t="s">
        <v>133</v>
      </c>
      <c r="D119" s="1" t="s">
        <v>52</v>
      </c>
      <c r="E119" s="1" t="s">
        <v>60</v>
      </c>
      <c r="F119" s="1" t="s">
        <v>1838</v>
      </c>
      <c r="G119" s="3" t="s">
        <v>2428</v>
      </c>
      <c r="H119" s="3" t="s">
        <v>2151</v>
      </c>
      <c r="I119" s="90" t="s">
        <v>2699</v>
      </c>
      <c r="J119" s="1" t="s">
        <v>13</v>
      </c>
      <c r="K119" s="1" t="s">
        <v>54</v>
      </c>
      <c r="L119" s="1" t="s">
        <v>139</v>
      </c>
      <c r="M119" s="1" t="s">
        <v>135</v>
      </c>
      <c r="N119" s="1" t="s">
        <v>140</v>
      </c>
      <c r="O119" s="1" t="s">
        <v>141</v>
      </c>
      <c r="P119" s="3"/>
      <c r="Q119" s="2"/>
      <c r="R119" s="3"/>
      <c r="S119" s="1"/>
      <c r="T119" s="3"/>
      <c r="U119" s="1"/>
      <c r="V119" s="3"/>
      <c r="W119" s="1"/>
    </row>
    <row r="120" spans="1:23" ht="28.8" x14ac:dyDescent="0.3">
      <c r="A120" s="1" t="s">
        <v>148</v>
      </c>
      <c r="B120" s="1" t="s">
        <v>125</v>
      </c>
      <c r="C120" s="1" t="s">
        <v>149</v>
      </c>
      <c r="D120" s="1" t="s">
        <v>52</v>
      </c>
      <c r="E120" s="1" t="s">
        <v>12</v>
      </c>
      <c r="F120" s="1" t="s">
        <v>1838</v>
      </c>
      <c r="G120" s="3" t="s">
        <v>2430</v>
      </c>
      <c r="H120" s="3" t="s">
        <v>2151</v>
      </c>
      <c r="I120" s="90" t="s">
        <v>2429</v>
      </c>
      <c r="J120" s="1" t="s">
        <v>61</v>
      </c>
      <c r="K120" s="1" t="s">
        <v>54</v>
      </c>
      <c r="L120" s="1" t="s">
        <v>150</v>
      </c>
      <c r="M120" s="1" t="s">
        <v>128</v>
      </c>
      <c r="N120" s="1" t="s">
        <v>129</v>
      </c>
      <c r="O120" s="1" t="s">
        <v>151</v>
      </c>
      <c r="P120" s="3"/>
      <c r="Q120" s="2"/>
      <c r="R120" s="3"/>
      <c r="S120" s="1"/>
      <c r="T120" s="3"/>
      <c r="U120" s="1"/>
      <c r="V120" s="3"/>
      <c r="W120" s="1"/>
    </row>
    <row r="121" spans="1:23" ht="69" x14ac:dyDescent="0.3">
      <c r="A121" s="1" t="s">
        <v>181</v>
      </c>
      <c r="B121" s="1" t="s">
        <v>18</v>
      </c>
      <c r="C121" s="1" t="s">
        <v>1804</v>
      </c>
      <c r="D121" s="1" t="s">
        <v>52</v>
      </c>
      <c r="E121" s="1" t="s">
        <v>12</v>
      </c>
      <c r="F121" s="1" t="s">
        <v>1838</v>
      </c>
      <c r="G121" s="3" t="s">
        <v>2404</v>
      </c>
      <c r="H121" s="3" t="s">
        <v>2151</v>
      </c>
      <c r="I121" s="90" t="s">
        <v>2431</v>
      </c>
      <c r="J121" s="1" t="s">
        <v>13</v>
      </c>
      <c r="K121" s="1" t="s">
        <v>54</v>
      </c>
      <c r="L121" s="1" t="s">
        <v>182</v>
      </c>
      <c r="M121" s="1" t="s">
        <v>183</v>
      </c>
      <c r="N121" s="1" t="s">
        <v>184</v>
      </c>
      <c r="O121" s="1" t="s">
        <v>185</v>
      </c>
      <c r="P121" s="3"/>
      <c r="Q121" s="2"/>
      <c r="R121" s="3"/>
      <c r="S121" s="1"/>
      <c r="T121" s="3"/>
      <c r="U121" s="1"/>
      <c r="V121" s="3"/>
      <c r="W121" s="1"/>
    </row>
    <row r="122" spans="1:23" ht="69" x14ac:dyDescent="0.3">
      <c r="A122" s="1" t="s">
        <v>186</v>
      </c>
      <c r="B122" s="1" t="s">
        <v>187</v>
      </c>
      <c r="C122" s="1" t="s">
        <v>188</v>
      </c>
      <c r="D122" s="1" t="s">
        <v>52</v>
      </c>
      <c r="E122" s="1" t="s">
        <v>12</v>
      </c>
      <c r="F122" s="1" t="s">
        <v>1838</v>
      </c>
      <c r="G122" s="3" t="s">
        <v>2432</v>
      </c>
      <c r="H122" s="3" t="s">
        <v>2151</v>
      </c>
      <c r="I122" s="90" t="s">
        <v>2433</v>
      </c>
      <c r="J122" s="1" t="s">
        <v>189</v>
      </c>
      <c r="K122" s="1" t="s">
        <v>190</v>
      </c>
      <c r="L122" s="1" t="s">
        <v>191</v>
      </c>
      <c r="M122" s="1" t="s">
        <v>192</v>
      </c>
      <c r="N122" s="1" t="s">
        <v>193</v>
      </c>
      <c r="O122" s="1" t="s">
        <v>194</v>
      </c>
      <c r="P122" s="3"/>
      <c r="Q122" s="2"/>
      <c r="R122" s="3"/>
      <c r="S122" s="1"/>
      <c r="T122" s="3"/>
      <c r="U122" s="1"/>
      <c r="V122" s="3"/>
      <c r="W122" s="1"/>
    </row>
    <row r="123" spans="1:23" ht="41.4" x14ac:dyDescent="0.3">
      <c r="A123" s="1" t="s">
        <v>236</v>
      </c>
      <c r="B123" s="1" t="s">
        <v>21</v>
      </c>
      <c r="C123" s="1" t="s">
        <v>237</v>
      </c>
      <c r="D123" s="1" t="s">
        <v>52</v>
      </c>
      <c r="E123" s="1" t="s">
        <v>12</v>
      </c>
      <c r="F123" s="1" t="s">
        <v>1838</v>
      </c>
      <c r="G123" s="3" t="s">
        <v>2434</v>
      </c>
      <c r="H123" s="3" t="s">
        <v>2151</v>
      </c>
      <c r="I123" s="90" t="s">
        <v>2435</v>
      </c>
      <c r="J123" s="1" t="s">
        <v>189</v>
      </c>
      <c r="K123" s="1" t="s">
        <v>22</v>
      </c>
      <c r="L123" s="1" t="s">
        <v>238</v>
      </c>
      <c r="M123" s="1" t="s">
        <v>239</v>
      </c>
      <c r="N123" s="1" t="s">
        <v>240</v>
      </c>
      <c r="O123" s="1" t="s">
        <v>241</v>
      </c>
      <c r="P123" s="3"/>
      <c r="Q123" s="2"/>
      <c r="R123" s="3"/>
      <c r="S123" s="1"/>
      <c r="T123" s="3"/>
      <c r="U123" s="1"/>
      <c r="V123" s="3"/>
      <c r="W123" s="1"/>
    </row>
    <row r="124" spans="1:23" ht="41.4" x14ac:dyDescent="0.3">
      <c r="A124" s="1" t="s">
        <v>253</v>
      </c>
      <c r="B124" s="1" t="s">
        <v>254</v>
      </c>
      <c r="C124" s="1" t="s">
        <v>255</v>
      </c>
      <c r="D124" s="1" t="s">
        <v>52</v>
      </c>
      <c r="E124" s="1" t="s">
        <v>53</v>
      </c>
      <c r="F124" s="1" t="s">
        <v>1838</v>
      </c>
      <c r="G124" s="3" t="s">
        <v>2436</v>
      </c>
      <c r="H124" s="3" t="s">
        <v>2151</v>
      </c>
      <c r="I124" s="90" t="s">
        <v>2437</v>
      </c>
      <c r="J124" s="1" t="s">
        <v>13</v>
      </c>
      <c r="K124" s="1" t="s">
        <v>22</v>
      </c>
      <c r="L124" s="1" t="s">
        <v>256</v>
      </c>
      <c r="M124" s="1" t="s">
        <v>257</v>
      </c>
      <c r="N124" s="1" t="s">
        <v>258</v>
      </c>
      <c r="O124" s="1" t="s">
        <v>259</v>
      </c>
      <c r="P124" s="3"/>
      <c r="Q124" s="2"/>
      <c r="R124" s="3"/>
      <c r="S124" s="1"/>
      <c r="T124" s="3"/>
      <c r="U124" s="1"/>
      <c r="V124" s="3"/>
      <c r="W124" s="1"/>
    </row>
    <row r="125" spans="1:23" ht="41.4" x14ac:dyDescent="0.3">
      <c r="A125" s="1" t="s">
        <v>265</v>
      </c>
      <c r="B125" s="1" t="s">
        <v>266</v>
      </c>
      <c r="C125" s="1" t="s">
        <v>267</v>
      </c>
      <c r="D125" s="1" t="s">
        <v>52</v>
      </c>
      <c r="E125" s="1" t="s">
        <v>268</v>
      </c>
      <c r="F125" s="1" t="s">
        <v>1838</v>
      </c>
      <c r="G125" s="3" t="s">
        <v>2438</v>
      </c>
      <c r="H125" s="3" t="s">
        <v>2144</v>
      </c>
      <c r="I125" s="90" t="s">
        <v>2439</v>
      </c>
      <c r="J125" s="1" t="s">
        <v>13</v>
      </c>
      <c r="K125" s="1" t="s">
        <v>54</v>
      </c>
      <c r="L125" s="1" t="s">
        <v>269</v>
      </c>
      <c r="M125" s="1" t="s">
        <v>109</v>
      </c>
      <c r="N125" s="1" t="s">
        <v>270</v>
      </c>
      <c r="O125" s="1" t="s">
        <v>271</v>
      </c>
      <c r="P125" s="3"/>
      <c r="Q125" s="2"/>
      <c r="R125" s="3"/>
      <c r="S125" s="1"/>
      <c r="T125" s="3"/>
      <c r="U125" s="1"/>
      <c r="V125" s="3"/>
      <c r="W125" s="1"/>
    </row>
    <row r="126" spans="1:23" ht="41.4" x14ac:dyDescent="0.3">
      <c r="A126" s="1" t="s">
        <v>272</v>
      </c>
      <c r="B126" s="1" t="s">
        <v>273</v>
      </c>
      <c r="C126" s="1" t="s">
        <v>267</v>
      </c>
      <c r="D126" s="1" t="s">
        <v>52</v>
      </c>
      <c r="E126" s="1" t="s">
        <v>274</v>
      </c>
      <c r="F126" s="1" t="s">
        <v>1838</v>
      </c>
      <c r="G126" s="3" t="s">
        <v>2440</v>
      </c>
      <c r="H126" s="3" t="s">
        <v>2144</v>
      </c>
      <c r="I126" s="90" t="s">
        <v>2441</v>
      </c>
      <c r="J126" s="1" t="s">
        <v>13</v>
      </c>
      <c r="K126" s="1" t="s">
        <v>54</v>
      </c>
      <c r="L126" s="1" t="s">
        <v>275</v>
      </c>
      <c r="M126" s="1" t="s">
        <v>109</v>
      </c>
      <c r="N126" s="1" t="s">
        <v>270</v>
      </c>
      <c r="O126" s="1" t="s">
        <v>276</v>
      </c>
      <c r="P126" s="3"/>
      <c r="Q126" s="2"/>
      <c r="R126" s="3"/>
      <c r="S126" s="1"/>
      <c r="T126" s="3"/>
      <c r="U126" s="1"/>
      <c r="V126" s="3"/>
      <c r="W126" s="1"/>
    </row>
    <row r="127" spans="1:23" ht="41.4" x14ac:dyDescent="0.3">
      <c r="A127" s="1" t="s">
        <v>277</v>
      </c>
      <c r="B127" s="1" t="s">
        <v>278</v>
      </c>
      <c r="C127" s="1" t="s">
        <v>279</v>
      </c>
      <c r="D127" s="1" t="s">
        <v>52</v>
      </c>
      <c r="E127" s="1" t="s">
        <v>12</v>
      </c>
      <c r="F127" s="1" t="s">
        <v>1838</v>
      </c>
      <c r="G127" s="3" t="s">
        <v>2442</v>
      </c>
      <c r="H127" s="3" t="s">
        <v>2144</v>
      </c>
      <c r="I127" s="90" t="s">
        <v>2443</v>
      </c>
      <c r="J127" s="1" t="s">
        <v>13</v>
      </c>
      <c r="K127" s="1" t="s">
        <v>54</v>
      </c>
      <c r="L127" s="1" t="s">
        <v>280</v>
      </c>
      <c r="M127" s="1" t="s">
        <v>128</v>
      </c>
      <c r="N127" s="1" t="s">
        <v>129</v>
      </c>
      <c r="O127" s="1" t="s">
        <v>281</v>
      </c>
      <c r="P127" s="3"/>
      <c r="Q127" s="2"/>
      <c r="R127" s="3"/>
      <c r="S127" s="1"/>
      <c r="T127" s="3"/>
      <c r="U127" s="1"/>
      <c r="V127" s="3"/>
      <c r="W127" s="1"/>
    </row>
    <row r="128" spans="1:23" ht="28.8" x14ac:dyDescent="0.3">
      <c r="A128" s="1" t="s">
        <v>321</v>
      </c>
      <c r="B128" s="1" t="s">
        <v>125</v>
      </c>
      <c r="C128" s="1" t="s">
        <v>322</v>
      </c>
      <c r="D128" s="1" t="s">
        <v>52</v>
      </c>
      <c r="E128" s="1" t="s">
        <v>12</v>
      </c>
      <c r="F128" s="1" t="s">
        <v>1838</v>
      </c>
      <c r="G128" s="3" t="s">
        <v>2445</v>
      </c>
      <c r="H128" s="3" t="s">
        <v>2151</v>
      </c>
      <c r="I128" s="90" t="s">
        <v>2444</v>
      </c>
      <c r="J128" s="1" t="s">
        <v>13</v>
      </c>
      <c r="K128" s="1" t="s">
        <v>54</v>
      </c>
      <c r="L128" s="1" t="s">
        <v>323</v>
      </c>
      <c r="M128" s="1" t="s">
        <v>128</v>
      </c>
      <c r="N128" s="1" t="s">
        <v>129</v>
      </c>
      <c r="O128" s="1" t="s">
        <v>324</v>
      </c>
      <c r="P128" s="3"/>
      <c r="Q128" s="2"/>
      <c r="R128" s="3"/>
      <c r="S128" s="1"/>
      <c r="T128" s="3"/>
      <c r="U128" s="1"/>
      <c r="V128" s="3"/>
      <c r="W128" s="1"/>
    </row>
    <row r="129" spans="1:23" ht="28.8" x14ac:dyDescent="0.3">
      <c r="A129" s="1" t="s">
        <v>325</v>
      </c>
      <c r="B129" s="1" t="s">
        <v>278</v>
      </c>
      <c r="C129" s="1" t="s">
        <v>326</v>
      </c>
      <c r="D129" s="1" t="s">
        <v>52</v>
      </c>
      <c r="E129" s="1" t="s">
        <v>12</v>
      </c>
      <c r="F129" s="1" t="s">
        <v>1838</v>
      </c>
      <c r="G129" s="6" t="s">
        <v>2446</v>
      </c>
      <c r="H129" s="3" t="s">
        <v>2151</v>
      </c>
      <c r="I129" s="90" t="s">
        <v>2447</v>
      </c>
      <c r="J129" s="5" t="s">
        <v>327</v>
      </c>
      <c r="K129" s="1" t="s">
        <v>54</v>
      </c>
      <c r="L129" s="1" t="s">
        <v>328</v>
      </c>
      <c r="M129" s="1" t="s">
        <v>329</v>
      </c>
      <c r="N129" s="1" t="s">
        <v>330</v>
      </c>
      <c r="O129" s="1" t="s">
        <v>331</v>
      </c>
      <c r="P129" s="3"/>
      <c r="Q129" s="2"/>
      <c r="R129" s="3"/>
      <c r="S129" s="1"/>
      <c r="T129" s="3"/>
      <c r="U129" s="1"/>
      <c r="V129" s="3"/>
      <c r="W129" s="1"/>
    </row>
    <row r="130" spans="1:23" ht="28.8" x14ac:dyDescent="0.3">
      <c r="A130" s="1" t="s">
        <v>332</v>
      </c>
      <c r="B130" s="1" t="s">
        <v>187</v>
      </c>
      <c r="C130" s="1" t="s">
        <v>333</v>
      </c>
      <c r="D130" s="1" t="s">
        <v>52</v>
      </c>
      <c r="E130" s="1" t="s">
        <v>12</v>
      </c>
      <c r="F130" s="1" t="s">
        <v>1838</v>
      </c>
      <c r="G130" s="3" t="s">
        <v>2448</v>
      </c>
      <c r="H130" s="3" t="s">
        <v>2144</v>
      </c>
      <c r="I130" s="90" t="s">
        <v>2449</v>
      </c>
      <c r="J130" s="1" t="s">
        <v>13</v>
      </c>
      <c r="K130" s="1" t="s">
        <v>190</v>
      </c>
      <c r="L130" s="1" t="s">
        <v>334</v>
      </c>
      <c r="M130" s="1" t="s">
        <v>335</v>
      </c>
      <c r="N130" s="1" t="s">
        <v>336</v>
      </c>
      <c r="O130" s="1" t="s">
        <v>337</v>
      </c>
      <c r="P130" s="3"/>
      <c r="Q130" s="2"/>
      <c r="R130" s="3"/>
      <c r="S130" s="1"/>
      <c r="T130" s="3"/>
      <c r="U130" s="1"/>
      <c r="V130" s="3"/>
      <c r="W130" s="1"/>
    </row>
    <row r="131" spans="1:23" ht="69" x14ac:dyDescent="0.3">
      <c r="A131" s="1" t="s">
        <v>370</v>
      </c>
      <c r="B131" s="1" t="s">
        <v>18</v>
      </c>
      <c r="C131" s="1" t="s">
        <v>371</v>
      </c>
      <c r="D131" s="1" t="s">
        <v>52</v>
      </c>
      <c r="E131" s="1" t="s">
        <v>12</v>
      </c>
      <c r="F131" s="1" t="s">
        <v>1838</v>
      </c>
      <c r="G131" s="3" t="s">
        <v>2450</v>
      </c>
      <c r="H131" s="3" t="s">
        <v>2151</v>
      </c>
      <c r="I131" s="90" t="s">
        <v>2451</v>
      </c>
      <c r="J131" s="1" t="s">
        <v>13</v>
      </c>
      <c r="K131" s="1" t="s">
        <v>54</v>
      </c>
      <c r="L131" s="1" t="s">
        <v>372</v>
      </c>
      <c r="M131" s="1" t="s">
        <v>373</v>
      </c>
      <c r="N131" s="1" t="s">
        <v>374</v>
      </c>
      <c r="O131" s="1" t="s">
        <v>375</v>
      </c>
      <c r="P131" s="3"/>
      <c r="Q131" s="2"/>
      <c r="R131" s="3"/>
      <c r="S131" s="1"/>
      <c r="T131" s="3"/>
      <c r="U131" s="1"/>
      <c r="V131" s="3"/>
      <c r="W131" s="1"/>
    </row>
    <row r="132" spans="1:23" ht="28.8" x14ac:dyDescent="0.3">
      <c r="A132" s="1" t="s">
        <v>376</v>
      </c>
      <c r="B132" s="1" t="s">
        <v>278</v>
      </c>
      <c r="C132" s="1" t="s">
        <v>377</v>
      </c>
      <c r="D132" s="1" t="s">
        <v>52</v>
      </c>
      <c r="E132" s="1" t="s">
        <v>12</v>
      </c>
      <c r="F132" s="1" t="s">
        <v>1838</v>
      </c>
      <c r="G132" s="3" t="s">
        <v>2452</v>
      </c>
      <c r="H132" s="3" t="s">
        <v>2151</v>
      </c>
      <c r="I132" s="90" t="s">
        <v>2453</v>
      </c>
      <c r="J132" s="1" t="s">
        <v>13</v>
      </c>
      <c r="K132" s="1" t="s">
        <v>54</v>
      </c>
      <c r="L132" s="1" t="s">
        <v>378</v>
      </c>
      <c r="M132" s="1" t="s">
        <v>329</v>
      </c>
      <c r="N132" s="1" t="s">
        <v>330</v>
      </c>
      <c r="O132" s="1" t="s">
        <v>379</v>
      </c>
      <c r="P132" s="3"/>
      <c r="Q132" s="2"/>
      <c r="R132" s="3"/>
      <c r="S132" s="1"/>
      <c r="T132" s="3"/>
      <c r="U132" s="1"/>
      <c r="V132" s="3"/>
      <c r="W132" s="1"/>
    </row>
    <row r="133" spans="1:23" ht="27.6" x14ac:dyDescent="0.3">
      <c r="A133" s="1" t="s">
        <v>387</v>
      </c>
      <c r="B133" s="1" t="s">
        <v>278</v>
      </c>
      <c r="C133" s="1" t="s">
        <v>388</v>
      </c>
      <c r="D133" s="1" t="s">
        <v>52</v>
      </c>
      <c r="E133" s="1" t="s">
        <v>12</v>
      </c>
      <c r="F133" s="1" t="s">
        <v>1838</v>
      </c>
      <c r="G133" s="6" t="s">
        <v>2454</v>
      </c>
      <c r="H133" s="3" t="s">
        <v>2151</v>
      </c>
      <c r="I133" s="90" t="s">
        <v>1839</v>
      </c>
      <c r="J133" s="5" t="s">
        <v>389</v>
      </c>
      <c r="K133" s="1" t="s">
        <v>54</v>
      </c>
      <c r="L133" s="1" t="s">
        <v>367</v>
      </c>
      <c r="M133" s="1" t="s">
        <v>390</v>
      </c>
      <c r="N133" s="1" t="s">
        <v>391</v>
      </c>
      <c r="O133" s="1" t="s">
        <v>392</v>
      </c>
      <c r="P133" s="3"/>
      <c r="Q133" s="2"/>
      <c r="R133" s="3"/>
      <c r="S133" s="1"/>
      <c r="T133" s="3"/>
      <c r="U133" s="1"/>
      <c r="V133" s="3"/>
      <c r="W133" s="1"/>
    </row>
    <row r="134" spans="1:23" ht="41.4" x14ac:dyDescent="0.3">
      <c r="A134" s="1" t="s">
        <v>393</v>
      </c>
      <c r="B134" s="1" t="s">
        <v>394</v>
      </c>
      <c r="C134" s="1" t="s">
        <v>395</v>
      </c>
      <c r="D134" s="1" t="s">
        <v>52</v>
      </c>
      <c r="E134" s="1" t="s">
        <v>60</v>
      </c>
      <c r="F134" s="1" t="s">
        <v>1838</v>
      </c>
      <c r="G134" s="3" t="s">
        <v>2455</v>
      </c>
      <c r="H134" s="3" t="s">
        <v>2151</v>
      </c>
      <c r="I134" s="90" t="s">
        <v>2456</v>
      </c>
      <c r="J134" s="1" t="s">
        <v>13</v>
      </c>
      <c r="K134" s="1" t="s">
        <v>39</v>
      </c>
      <c r="L134" s="1" t="s">
        <v>396</v>
      </c>
      <c r="M134" s="1" t="s">
        <v>397</v>
      </c>
      <c r="N134" s="1" t="s">
        <v>398</v>
      </c>
      <c r="O134" s="1" t="s">
        <v>130</v>
      </c>
      <c r="P134" s="3"/>
      <c r="Q134" s="2"/>
      <c r="R134" s="3"/>
      <c r="S134" s="1"/>
      <c r="T134" s="3"/>
      <c r="U134" s="1"/>
      <c r="V134" s="3"/>
      <c r="W134" s="1"/>
    </row>
    <row r="135" spans="1:23" ht="41.4" x14ac:dyDescent="0.3">
      <c r="A135" s="1" t="s">
        <v>399</v>
      </c>
      <c r="B135" s="1" t="s">
        <v>50</v>
      </c>
      <c r="C135" s="1" t="s">
        <v>400</v>
      </c>
      <c r="D135" s="1" t="s">
        <v>52</v>
      </c>
      <c r="E135" s="1" t="s">
        <v>53</v>
      </c>
      <c r="F135" s="1" t="s">
        <v>1838</v>
      </c>
      <c r="G135" s="3" t="s">
        <v>2458</v>
      </c>
      <c r="H135" s="3" t="s">
        <v>2151</v>
      </c>
      <c r="I135" s="90" t="s">
        <v>2457</v>
      </c>
      <c r="J135" s="5" t="s">
        <v>401</v>
      </c>
      <c r="K135" s="1" t="s">
        <v>54</v>
      </c>
      <c r="L135" s="1" t="s">
        <v>402</v>
      </c>
      <c r="M135" s="1" t="s">
        <v>403</v>
      </c>
      <c r="N135" s="1" t="s">
        <v>56</v>
      </c>
      <c r="O135" s="1" t="s">
        <v>404</v>
      </c>
      <c r="P135" s="3"/>
      <c r="Q135" s="2"/>
      <c r="R135" s="3"/>
      <c r="S135" s="1"/>
      <c r="T135" s="3"/>
      <c r="U135" s="1"/>
      <c r="V135" s="3"/>
      <c r="W135" s="1"/>
    </row>
    <row r="136" spans="1:23" ht="82.8" x14ac:dyDescent="0.3">
      <c r="A136" s="1" t="s">
        <v>405</v>
      </c>
      <c r="B136" s="1" t="s">
        <v>406</v>
      </c>
      <c r="C136" s="1" t="s">
        <v>407</v>
      </c>
      <c r="D136" s="1" t="s">
        <v>52</v>
      </c>
      <c r="E136" s="1" t="s">
        <v>60</v>
      </c>
      <c r="F136" s="1" t="s">
        <v>1838</v>
      </c>
      <c r="G136" s="3" t="s">
        <v>2460</v>
      </c>
      <c r="H136" s="3" t="s">
        <v>2144</v>
      </c>
      <c r="I136" s="90" t="s">
        <v>2461</v>
      </c>
      <c r="J136" s="5" t="s">
        <v>389</v>
      </c>
      <c r="K136" s="1" t="s">
        <v>39</v>
      </c>
      <c r="L136" s="1" t="s">
        <v>408</v>
      </c>
      <c r="M136" s="1" t="s">
        <v>409</v>
      </c>
      <c r="N136" s="1" t="s">
        <v>410</v>
      </c>
      <c r="O136" s="1" t="s">
        <v>411</v>
      </c>
      <c r="P136" s="3"/>
      <c r="Q136" s="2"/>
      <c r="R136" s="3"/>
      <c r="S136" s="1"/>
      <c r="T136" s="3"/>
      <c r="U136" s="1"/>
      <c r="V136" s="3"/>
      <c r="W136" s="1"/>
    </row>
    <row r="137" spans="1:23" ht="28.8" x14ac:dyDescent="0.3">
      <c r="A137" s="1" t="s">
        <v>412</v>
      </c>
      <c r="B137" s="1" t="s">
        <v>125</v>
      </c>
      <c r="C137" s="1" t="s">
        <v>413</v>
      </c>
      <c r="D137" s="1" t="s">
        <v>52</v>
      </c>
      <c r="E137" s="1" t="s">
        <v>12</v>
      </c>
      <c r="F137" s="1" t="s">
        <v>1838</v>
      </c>
      <c r="G137" s="3" t="s">
        <v>2462</v>
      </c>
      <c r="H137" s="3" t="s">
        <v>2151</v>
      </c>
      <c r="I137" s="90" t="s">
        <v>2459</v>
      </c>
      <c r="J137" s="1" t="s">
        <v>61</v>
      </c>
      <c r="K137" s="1" t="s">
        <v>54</v>
      </c>
      <c r="L137" s="1" t="s">
        <v>414</v>
      </c>
      <c r="M137" s="1" t="s">
        <v>128</v>
      </c>
      <c r="N137" s="1" t="s">
        <v>129</v>
      </c>
      <c r="O137" s="1" t="s">
        <v>415</v>
      </c>
      <c r="P137" s="3"/>
      <c r="Q137" s="2"/>
      <c r="R137" s="3"/>
      <c r="S137" s="1"/>
      <c r="T137" s="3"/>
      <c r="U137" s="1"/>
      <c r="V137" s="3"/>
      <c r="W137" s="1"/>
    </row>
    <row r="138" spans="1:23" ht="28.8" x14ac:dyDescent="0.3">
      <c r="A138" s="1" t="s">
        <v>416</v>
      </c>
      <c r="B138" s="1" t="s">
        <v>125</v>
      </c>
      <c r="C138" s="1" t="s">
        <v>417</v>
      </c>
      <c r="D138" s="1" t="s">
        <v>52</v>
      </c>
      <c r="E138" s="1" t="s">
        <v>12</v>
      </c>
      <c r="F138" s="1" t="s">
        <v>1838</v>
      </c>
      <c r="G138" s="3" t="s">
        <v>2463</v>
      </c>
      <c r="H138" s="3" t="s">
        <v>2151</v>
      </c>
      <c r="I138" s="90" t="s">
        <v>2464</v>
      </c>
      <c r="J138" s="1" t="s">
        <v>418</v>
      </c>
      <c r="K138" s="1" t="s">
        <v>54</v>
      </c>
      <c r="L138" s="1" t="s">
        <v>127</v>
      </c>
      <c r="M138" s="1" t="s">
        <v>128</v>
      </c>
      <c r="N138" s="1" t="s">
        <v>129</v>
      </c>
      <c r="O138" s="1" t="s">
        <v>419</v>
      </c>
      <c r="P138" s="3"/>
      <c r="Q138" s="2"/>
      <c r="R138" s="3"/>
      <c r="S138" s="1"/>
      <c r="T138" s="3"/>
      <c r="U138" s="1"/>
      <c r="V138" s="3"/>
      <c r="W138" s="1"/>
    </row>
    <row r="139" spans="1:23" ht="41.4" x14ac:dyDescent="0.3">
      <c r="A139" s="1" t="s">
        <v>420</v>
      </c>
      <c r="B139" s="1" t="s">
        <v>421</v>
      </c>
      <c r="C139" s="1" t="s">
        <v>422</v>
      </c>
      <c r="D139" s="1" t="s">
        <v>52</v>
      </c>
      <c r="E139" s="1" t="s">
        <v>53</v>
      </c>
      <c r="F139" s="1" t="s">
        <v>1838</v>
      </c>
      <c r="G139" s="3" t="s">
        <v>2465</v>
      </c>
      <c r="H139" s="3" t="s">
        <v>2151</v>
      </c>
      <c r="I139" s="90" t="s">
        <v>2466</v>
      </c>
      <c r="J139" s="1" t="s">
        <v>13</v>
      </c>
      <c r="K139" s="1" t="s">
        <v>54</v>
      </c>
      <c r="L139" s="1" t="s">
        <v>423</v>
      </c>
      <c r="M139" s="1" t="s">
        <v>424</v>
      </c>
      <c r="N139" s="1" t="s">
        <v>425</v>
      </c>
      <c r="O139" s="1" t="s">
        <v>426</v>
      </c>
      <c r="P139" s="3"/>
      <c r="Q139" s="2"/>
      <c r="R139" s="3"/>
      <c r="S139" s="1"/>
      <c r="T139" s="3"/>
      <c r="U139" s="1"/>
      <c r="V139" s="3"/>
      <c r="W139" s="1"/>
    </row>
    <row r="140" spans="1:23" ht="41.4" x14ac:dyDescent="0.3">
      <c r="A140" s="1" t="s">
        <v>427</v>
      </c>
      <c r="B140" s="1" t="s">
        <v>428</v>
      </c>
      <c r="C140" s="1" t="s">
        <v>422</v>
      </c>
      <c r="D140" s="1" t="s">
        <v>52</v>
      </c>
      <c r="E140" s="1" t="s">
        <v>53</v>
      </c>
      <c r="F140" s="1" t="s">
        <v>1838</v>
      </c>
      <c r="G140" s="3" t="s">
        <v>2465</v>
      </c>
      <c r="H140" s="3" t="s">
        <v>2151</v>
      </c>
      <c r="I140" s="90" t="s">
        <v>2466</v>
      </c>
      <c r="J140" s="1" t="s">
        <v>13</v>
      </c>
      <c r="K140" s="1" t="s">
        <v>54</v>
      </c>
      <c r="L140" s="1" t="s">
        <v>429</v>
      </c>
      <c r="M140" s="1" t="s">
        <v>430</v>
      </c>
      <c r="N140" s="1" t="s">
        <v>431</v>
      </c>
      <c r="O140" s="1" t="s">
        <v>432</v>
      </c>
      <c r="P140" s="3"/>
      <c r="Q140" s="2"/>
      <c r="R140" s="3"/>
      <c r="S140" s="1"/>
      <c r="T140" s="3"/>
      <c r="U140" s="1"/>
      <c r="V140" s="3"/>
      <c r="W140" s="1"/>
    </row>
    <row r="141" spans="1:23" ht="28.8" x14ac:dyDescent="0.3">
      <c r="A141" s="1" t="s">
        <v>438</v>
      </c>
      <c r="B141" s="1" t="s">
        <v>439</v>
      </c>
      <c r="C141" s="1" t="s">
        <v>440</v>
      </c>
      <c r="D141" s="1" t="s">
        <v>52</v>
      </c>
      <c r="E141" s="1" t="s">
        <v>12</v>
      </c>
      <c r="F141" s="1" t="s">
        <v>1838</v>
      </c>
      <c r="G141" s="3" t="s">
        <v>2467</v>
      </c>
      <c r="H141" s="3" t="s">
        <v>2151</v>
      </c>
      <c r="I141" s="90" t="s">
        <v>2468</v>
      </c>
      <c r="J141" s="1" t="s">
        <v>13</v>
      </c>
      <c r="K141" s="1" t="s">
        <v>54</v>
      </c>
      <c r="L141" s="1" t="s">
        <v>441</v>
      </c>
      <c r="M141" s="1" t="s">
        <v>121</v>
      </c>
      <c r="N141" s="1" t="s">
        <v>122</v>
      </c>
      <c r="O141" s="1" t="s">
        <v>442</v>
      </c>
      <c r="P141" s="3"/>
      <c r="Q141" s="2"/>
      <c r="R141" s="3"/>
      <c r="S141" s="1"/>
      <c r="T141" s="3"/>
      <c r="U141" s="1"/>
      <c r="V141" s="3"/>
      <c r="W141" s="1"/>
    </row>
    <row r="142" spans="1:23" ht="28.8" x14ac:dyDescent="0.3">
      <c r="A142" s="1" t="s">
        <v>490</v>
      </c>
      <c r="B142" s="1" t="s">
        <v>491</v>
      </c>
      <c r="C142" s="1" t="s">
        <v>1807</v>
      </c>
      <c r="D142" s="1" t="s">
        <v>52</v>
      </c>
      <c r="E142" s="1" t="s">
        <v>274</v>
      </c>
      <c r="F142" s="1" t="s">
        <v>1838</v>
      </c>
      <c r="G142" s="3" t="s">
        <v>2469</v>
      </c>
      <c r="H142" s="3" t="s">
        <v>2144</v>
      </c>
      <c r="I142" s="90" t="s">
        <v>2470</v>
      </c>
      <c r="J142" s="1" t="s">
        <v>13</v>
      </c>
      <c r="K142" s="1" t="s">
        <v>54</v>
      </c>
      <c r="L142" s="1" t="s">
        <v>492</v>
      </c>
      <c r="M142" s="1" t="s">
        <v>493</v>
      </c>
      <c r="N142" s="1" t="s">
        <v>494</v>
      </c>
      <c r="O142" s="1" t="s">
        <v>495</v>
      </c>
      <c r="P142" s="3"/>
      <c r="Q142" s="2"/>
      <c r="R142" s="3"/>
      <c r="S142" s="1"/>
      <c r="T142" s="3"/>
      <c r="U142" s="1"/>
      <c r="V142" s="3"/>
      <c r="W142" s="1"/>
    </row>
    <row r="143" spans="1:23" ht="28.8" x14ac:dyDescent="0.3">
      <c r="A143" s="1" t="s">
        <v>496</v>
      </c>
      <c r="B143" s="1" t="s">
        <v>266</v>
      </c>
      <c r="C143" s="1" t="s">
        <v>1808</v>
      </c>
      <c r="D143" s="1" t="s">
        <v>52</v>
      </c>
      <c r="E143" s="1" t="s">
        <v>274</v>
      </c>
      <c r="F143" s="1" t="s">
        <v>1838</v>
      </c>
      <c r="G143" s="3" t="s">
        <v>2471</v>
      </c>
      <c r="H143" s="3" t="s">
        <v>2144</v>
      </c>
      <c r="I143" s="90" t="s">
        <v>2472</v>
      </c>
      <c r="J143" s="1" t="s">
        <v>13</v>
      </c>
      <c r="K143" s="1" t="s">
        <v>54</v>
      </c>
      <c r="L143" s="1" t="s">
        <v>497</v>
      </c>
      <c r="M143" s="1" t="s">
        <v>498</v>
      </c>
      <c r="N143" s="1" t="s">
        <v>499</v>
      </c>
      <c r="O143" s="1" t="s">
        <v>500</v>
      </c>
      <c r="P143" s="3"/>
      <c r="Q143" s="2"/>
      <c r="R143" s="3"/>
      <c r="S143" s="1"/>
      <c r="T143" s="3"/>
      <c r="U143" s="1"/>
      <c r="V143" s="3"/>
      <c r="W143" s="1"/>
    </row>
    <row r="144" spans="1:23" ht="28.8" x14ac:dyDescent="0.3">
      <c r="A144" s="1" t="s">
        <v>501</v>
      </c>
      <c r="B144" s="1" t="s">
        <v>278</v>
      </c>
      <c r="C144" s="1" t="s">
        <v>502</v>
      </c>
      <c r="D144" s="1" t="s">
        <v>52</v>
      </c>
      <c r="E144" s="1" t="s">
        <v>12</v>
      </c>
      <c r="F144" s="1" t="s">
        <v>1838</v>
      </c>
      <c r="G144" s="3" t="s">
        <v>2476</v>
      </c>
      <c r="H144" s="3" t="s">
        <v>2151</v>
      </c>
      <c r="I144" s="90" t="s">
        <v>2473</v>
      </c>
      <c r="J144" s="1" t="s">
        <v>13</v>
      </c>
      <c r="K144" s="1" t="s">
        <v>54</v>
      </c>
      <c r="L144" s="1" t="s">
        <v>414</v>
      </c>
      <c r="M144" s="1" t="s">
        <v>503</v>
      </c>
      <c r="N144" s="1" t="s">
        <v>504</v>
      </c>
      <c r="O144" s="1" t="s">
        <v>505</v>
      </c>
      <c r="P144" s="3"/>
      <c r="Q144" s="2"/>
      <c r="R144" s="3"/>
      <c r="S144" s="1"/>
      <c r="T144" s="3"/>
      <c r="U144" s="1"/>
      <c r="V144" s="3"/>
      <c r="W144" s="1"/>
    </row>
    <row r="145" spans="1:23" ht="28.8" x14ac:dyDescent="0.3">
      <c r="A145" s="1" t="s">
        <v>822</v>
      </c>
      <c r="B145" s="1" t="s">
        <v>823</v>
      </c>
      <c r="C145" s="1" t="s">
        <v>824</v>
      </c>
      <c r="D145" s="1" t="s">
        <v>52</v>
      </c>
      <c r="E145" s="1" t="s">
        <v>697</v>
      </c>
      <c r="F145" s="1" t="s">
        <v>1838</v>
      </c>
      <c r="G145" s="3" t="s">
        <v>2474</v>
      </c>
      <c r="H145" s="3" t="s">
        <v>2144</v>
      </c>
      <c r="I145" s="90" t="s">
        <v>2475</v>
      </c>
      <c r="J145" s="1" t="s">
        <v>13</v>
      </c>
      <c r="K145" s="1" t="s">
        <v>39</v>
      </c>
      <c r="L145" s="1" t="s">
        <v>825</v>
      </c>
      <c r="M145" s="1" t="s">
        <v>826</v>
      </c>
      <c r="N145" s="1" t="s">
        <v>827</v>
      </c>
      <c r="O145" s="1" t="s">
        <v>828</v>
      </c>
      <c r="P145" s="3"/>
      <c r="Q145" s="2"/>
      <c r="R145" s="3"/>
      <c r="S145" s="1"/>
      <c r="T145" s="3"/>
      <c r="U145" s="1"/>
      <c r="V145" s="3"/>
      <c r="W145" s="1"/>
    </row>
    <row r="146" spans="1:23" ht="28.8" x14ac:dyDescent="0.3">
      <c r="A146" s="1" t="s">
        <v>829</v>
      </c>
      <c r="B146" s="1" t="s">
        <v>266</v>
      </c>
      <c r="C146" s="1" t="s">
        <v>830</v>
      </c>
      <c r="D146" s="1" t="s">
        <v>52</v>
      </c>
      <c r="E146" s="1" t="s">
        <v>268</v>
      </c>
      <c r="F146" s="1" t="s">
        <v>1838</v>
      </c>
      <c r="G146" s="3" t="s">
        <v>2479</v>
      </c>
      <c r="H146" s="3" t="s">
        <v>2144</v>
      </c>
      <c r="I146" s="90" t="s">
        <v>2480</v>
      </c>
      <c r="J146" s="1" t="s">
        <v>13</v>
      </c>
      <c r="K146" s="1" t="s">
        <v>54</v>
      </c>
      <c r="L146" s="1" t="s">
        <v>831</v>
      </c>
      <c r="M146" s="1" t="s">
        <v>832</v>
      </c>
      <c r="N146" s="1" t="s">
        <v>833</v>
      </c>
      <c r="O146" s="1" t="s">
        <v>834</v>
      </c>
      <c r="P146" s="3"/>
      <c r="Q146" s="2"/>
      <c r="R146" s="3"/>
      <c r="S146" s="1"/>
      <c r="T146" s="3"/>
      <c r="U146" s="1"/>
      <c r="V146" s="3"/>
      <c r="W146" s="1"/>
    </row>
    <row r="147" spans="1:23" ht="28.8" x14ac:dyDescent="0.3">
      <c r="A147" s="1" t="s">
        <v>835</v>
      </c>
      <c r="B147" s="1" t="s">
        <v>125</v>
      </c>
      <c r="C147" s="1" t="s">
        <v>502</v>
      </c>
      <c r="D147" s="1" t="s">
        <v>52</v>
      </c>
      <c r="E147" s="1" t="s">
        <v>12</v>
      </c>
      <c r="F147" s="1" t="s">
        <v>1838</v>
      </c>
      <c r="G147" s="3" t="s">
        <v>2477</v>
      </c>
      <c r="H147" s="3" t="s">
        <v>2144</v>
      </c>
      <c r="I147" s="90" t="s">
        <v>2478</v>
      </c>
      <c r="J147" s="1" t="s">
        <v>13</v>
      </c>
      <c r="K147" s="1" t="s">
        <v>54</v>
      </c>
      <c r="L147" s="1" t="s">
        <v>836</v>
      </c>
      <c r="M147" s="1" t="s">
        <v>832</v>
      </c>
      <c r="N147" s="1" t="s">
        <v>837</v>
      </c>
      <c r="O147" s="1" t="s">
        <v>838</v>
      </c>
      <c r="P147" s="3"/>
      <c r="Q147" s="2"/>
      <c r="R147" s="3"/>
      <c r="S147" s="1"/>
      <c r="T147" s="3"/>
      <c r="U147" s="1"/>
      <c r="V147" s="3"/>
      <c r="W147" s="1"/>
    </row>
    <row r="148" spans="1:23" ht="27" customHeight="1" x14ac:dyDescent="0.3">
      <c r="A148" s="1" t="s">
        <v>839</v>
      </c>
      <c r="B148" s="1" t="s">
        <v>840</v>
      </c>
      <c r="C148" s="1" t="s">
        <v>830</v>
      </c>
      <c r="D148" s="1" t="s">
        <v>52</v>
      </c>
      <c r="E148" s="1" t="s">
        <v>274</v>
      </c>
      <c r="F148" s="1" t="s">
        <v>1838</v>
      </c>
      <c r="G148" s="3" t="s">
        <v>2481</v>
      </c>
      <c r="H148" s="3" t="s">
        <v>2144</v>
      </c>
      <c r="I148" s="90" t="s">
        <v>2482</v>
      </c>
      <c r="J148" s="1" t="s">
        <v>13</v>
      </c>
      <c r="K148" s="1" t="s">
        <v>54</v>
      </c>
      <c r="L148" s="1" t="s">
        <v>831</v>
      </c>
      <c r="M148" s="1" t="s">
        <v>832</v>
      </c>
      <c r="N148" s="1" t="s">
        <v>833</v>
      </c>
      <c r="O148" s="1" t="s">
        <v>841</v>
      </c>
      <c r="P148" s="3"/>
      <c r="Q148" s="2"/>
      <c r="R148" s="3"/>
      <c r="S148" s="1"/>
      <c r="T148" s="3"/>
      <c r="U148" s="1"/>
      <c r="V148" s="3"/>
      <c r="W148" s="1"/>
    </row>
    <row r="149" spans="1:23" ht="41.4" x14ac:dyDescent="0.3">
      <c r="A149" s="1" t="s">
        <v>842</v>
      </c>
      <c r="B149" s="1" t="s">
        <v>273</v>
      </c>
      <c r="C149" s="1" t="s">
        <v>843</v>
      </c>
      <c r="D149" s="1" t="s">
        <v>52</v>
      </c>
      <c r="E149" s="1" t="s">
        <v>274</v>
      </c>
      <c r="F149" s="1" t="s">
        <v>1838</v>
      </c>
      <c r="G149" s="3" t="s">
        <v>2483</v>
      </c>
      <c r="H149" s="3" t="s">
        <v>2144</v>
      </c>
      <c r="I149" s="90" t="s">
        <v>2484</v>
      </c>
      <c r="J149" s="1" t="s">
        <v>13</v>
      </c>
      <c r="K149" s="1" t="s">
        <v>54</v>
      </c>
      <c r="L149" s="1" t="s">
        <v>844</v>
      </c>
      <c r="M149" s="1" t="s">
        <v>832</v>
      </c>
      <c r="N149" s="1" t="s">
        <v>833</v>
      </c>
      <c r="O149" s="1" t="s">
        <v>845</v>
      </c>
      <c r="P149" s="3"/>
      <c r="Q149" s="2"/>
      <c r="R149" s="3"/>
      <c r="S149" s="1"/>
      <c r="T149" s="3"/>
      <c r="U149" s="1"/>
      <c r="V149" s="3"/>
      <c r="W149" s="1"/>
    </row>
    <row r="150" spans="1:23" ht="27.6" x14ac:dyDescent="0.3">
      <c r="A150" s="1" t="s">
        <v>846</v>
      </c>
      <c r="B150" s="1" t="s">
        <v>273</v>
      </c>
      <c r="C150" s="1" t="s">
        <v>847</v>
      </c>
      <c r="D150" s="1" t="s">
        <v>52</v>
      </c>
      <c r="E150" s="1" t="s">
        <v>274</v>
      </c>
      <c r="F150" s="1" t="s">
        <v>1838</v>
      </c>
      <c r="G150" s="3" t="s">
        <v>2485</v>
      </c>
      <c r="H150" s="3" t="s">
        <v>2144</v>
      </c>
      <c r="I150" s="90" t="s">
        <v>2486</v>
      </c>
      <c r="J150" s="1" t="s">
        <v>13</v>
      </c>
      <c r="K150" s="1" t="s">
        <v>54</v>
      </c>
      <c r="L150" s="1" t="s">
        <v>848</v>
      </c>
      <c r="M150" s="1" t="s">
        <v>474</v>
      </c>
      <c r="N150" s="1" t="s">
        <v>849</v>
      </c>
      <c r="O150" s="1" t="s">
        <v>850</v>
      </c>
      <c r="P150" s="3"/>
      <c r="Q150" s="2"/>
      <c r="R150" s="3"/>
      <c r="S150" s="1"/>
      <c r="T150" s="3"/>
      <c r="U150" s="1"/>
      <c r="V150" s="3"/>
      <c r="W150" s="1"/>
    </row>
    <row r="151" spans="1:23" ht="28.8" x14ac:dyDescent="0.3">
      <c r="A151" s="1" t="s">
        <v>851</v>
      </c>
      <c r="B151" s="1" t="s">
        <v>852</v>
      </c>
      <c r="C151" s="1" t="s">
        <v>853</v>
      </c>
      <c r="D151" s="1" t="s">
        <v>52</v>
      </c>
      <c r="E151" s="1" t="s">
        <v>53</v>
      </c>
      <c r="F151" s="1" t="s">
        <v>1838</v>
      </c>
      <c r="G151" s="3" t="s">
        <v>2488</v>
      </c>
      <c r="H151" s="3" t="s">
        <v>2151</v>
      </c>
      <c r="I151" s="90" t="s">
        <v>2487</v>
      </c>
      <c r="J151" s="1" t="s">
        <v>13</v>
      </c>
      <c r="K151" s="1" t="s">
        <v>54</v>
      </c>
      <c r="L151" s="1" t="s">
        <v>854</v>
      </c>
      <c r="M151" s="1" t="s">
        <v>855</v>
      </c>
      <c r="N151" s="1" t="s">
        <v>856</v>
      </c>
      <c r="O151" s="1" t="s">
        <v>857</v>
      </c>
      <c r="P151" s="3"/>
      <c r="Q151" s="2"/>
      <c r="R151" s="3"/>
      <c r="S151" s="1"/>
      <c r="T151" s="3"/>
      <c r="U151" s="1"/>
      <c r="V151" s="3"/>
      <c r="W151" s="1"/>
    </row>
    <row r="152" spans="1:23" ht="28.8" x14ac:dyDescent="0.3">
      <c r="A152" s="1" t="s">
        <v>858</v>
      </c>
      <c r="B152" s="1" t="s">
        <v>859</v>
      </c>
      <c r="C152" s="1" t="s">
        <v>1811</v>
      </c>
      <c r="D152" s="1" t="s">
        <v>52</v>
      </c>
      <c r="E152" s="1" t="s">
        <v>12</v>
      </c>
      <c r="F152" s="1" t="s">
        <v>1838</v>
      </c>
      <c r="G152" s="3" t="s">
        <v>2489</v>
      </c>
      <c r="H152" s="3" t="s">
        <v>2151</v>
      </c>
      <c r="I152" s="90" t="s">
        <v>2490</v>
      </c>
      <c r="J152" s="1" t="s">
        <v>13</v>
      </c>
      <c r="K152" s="1" t="s">
        <v>54</v>
      </c>
      <c r="L152" s="1" t="s">
        <v>860</v>
      </c>
      <c r="M152" s="1" t="s">
        <v>861</v>
      </c>
      <c r="N152" s="1" t="s">
        <v>767</v>
      </c>
      <c r="O152" s="1" t="s">
        <v>862</v>
      </c>
      <c r="P152" s="3"/>
      <c r="Q152" s="2"/>
      <c r="R152" s="3"/>
      <c r="S152" s="1"/>
      <c r="T152" s="3"/>
      <c r="U152" s="1"/>
      <c r="V152" s="3"/>
      <c r="W152" s="1"/>
    </row>
    <row r="153" spans="1:23" ht="86.4" x14ac:dyDescent="0.3">
      <c r="A153" s="31" t="s">
        <v>1886</v>
      </c>
      <c r="B153" s="31" t="s">
        <v>24</v>
      </c>
      <c r="C153" s="31" t="s">
        <v>1887</v>
      </c>
      <c r="D153" s="31" t="s">
        <v>52</v>
      </c>
      <c r="E153" s="31" t="s">
        <v>12</v>
      </c>
      <c r="F153" s="1" t="s">
        <v>1838</v>
      </c>
      <c r="G153" s="3" t="s">
        <v>2491</v>
      </c>
      <c r="H153" s="3" t="s">
        <v>2151</v>
      </c>
      <c r="I153" s="90" t="s">
        <v>2492</v>
      </c>
      <c r="J153" s="31" t="s">
        <v>13</v>
      </c>
      <c r="K153" s="31" t="s">
        <v>54</v>
      </c>
      <c r="L153" s="31" t="s">
        <v>1888</v>
      </c>
      <c r="M153" s="36">
        <v>42429</v>
      </c>
      <c r="N153" s="35">
        <v>44255</v>
      </c>
      <c r="O153" s="31" t="s">
        <v>1889</v>
      </c>
      <c r="P153" s="3" t="s">
        <v>2493</v>
      </c>
      <c r="Q153" s="90" t="s">
        <v>2494</v>
      </c>
      <c r="R153" s="3"/>
      <c r="S153" s="1"/>
      <c r="T153" s="3"/>
      <c r="U153" s="1"/>
      <c r="V153" s="3"/>
      <c r="W153" s="1"/>
    </row>
    <row r="154" spans="1:23" ht="28.8" x14ac:dyDescent="0.3">
      <c r="A154" s="1" t="s">
        <v>863</v>
      </c>
      <c r="B154" s="1" t="s">
        <v>266</v>
      </c>
      <c r="C154" s="1" t="s">
        <v>864</v>
      </c>
      <c r="D154" s="1" t="s">
        <v>52</v>
      </c>
      <c r="E154" s="1" t="s">
        <v>274</v>
      </c>
      <c r="F154" s="1" t="s">
        <v>1838</v>
      </c>
      <c r="G154" s="3" t="s">
        <v>2496</v>
      </c>
      <c r="H154" s="3" t="s">
        <v>2144</v>
      </c>
      <c r="I154" s="90" t="s">
        <v>2495</v>
      </c>
      <c r="J154" s="1" t="s">
        <v>13</v>
      </c>
      <c r="K154" s="1" t="s">
        <v>54</v>
      </c>
      <c r="L154" s="1" t="s">
        <v>865</v>
      </c>
      <c r="M154" s="1" t="s">
        <v>741</v>
      </c>
      <c r="N154" s="1" t="s">
        <v>866</v>
      </c>
      <c r="O154" s="1" t="s">
        <v>867</v>
      </c>
      <c r="P154" s="3"/>
      <c r="Q154" s="2"/>
      <c r="R154" s="3"/>
      <c r="S154" s="1"/>
      <c r="T154" s="3"/>
      <c r="U154" s="1"/>
      <c r="V154" s="3"/>
      <c r="W154" s="1"/>
    </row>
    <row r="155" spans="1:23" ht="45.6" customHeight="1" x14ac:dyDescent="0.3">
      <c r="A155" s="1" t="s">
        <v>868</v>
      </c>
      <c r="B155" s="1" t="s">
        <v>125</v>
      </c>
      <c r="C155" s="1" t="s">
        <v>869</v>
      </c>
      <c r="D155" s="1" t="s">
        <v>52</v>
      </c>
      <c r="E155" s="1" t="s">
        <v>12</v>
      </c>
      <c r="F155" s="1" t="s">
        <v>1838</v>
      </c>
      <c r="G155" s="3" t="s">
        <v>2694</v>
      </c>
      <c r="H155" s="3" t="s">
        <v>2144</v>
      </c>
      <c r="I155" s="103" t="s">
        <v>2695</v>
      </c>
      <c r="J155" s="1" t="s">
        <v>13</v>
      </c>
      <c r="K155" s="1" t="s">
        <v>54</v>
      </c>
      <c r="L155" s="1" t="s">
        <v>870</v>
      </c>
      <c r="M155" s="1" t="s">
        <v>87</v>
      </c>
      <c r="N155" s="1" t="s">
        <v>871</v>
      </c>
      <c r="O155" s="1" t="s">
        <v>872</v>
      </c>
      <c r="P155" s="3"/>
      <c r="Q155" s="2"/>
      <c r="R155" s="3"/>
      <c r="S155" s="1"/>
      <c r="T155" s="3"/>
      <c r="U155" s="1"/>
      <c r="V155" s="3"/>
      <c r="W155" s="1"/>
    </row>
    <row r="156" spans="1:23" ht="28.8" x14ac:dyDescent="0.3">
      <c r="A156" s="1" t="s">
        <v>873</v>
      </c>
      <c r="B156" s="1" t="s">
        <v>125</v>
      </c>
      <c r="C156" s="1" t="s">
        <v>874</v>
      </c>
      <c r="D156" s="1" t="s">
        <v>52</v>
      </c>
      <c r="E156" s="1" t="s">
        <v>12</v>
      </c>
      <c r="F156" s="1" t="s">
        <v>1838</v>
      </c>
      <c r="G156" s="3" t="s">
        <v>2497</v>
      </c>
      <c r="H156" s="3" t="s">
        <v>2144</v>
      </c>
      <c r="I156" s="90" t="s">
        <v>2498</v>
      </c>
      <c r="J156" s="1" t="s">
        <v>13</v>
      </c>
      <c r="K156" s="1" t="s">
        <v>54</v>
      </c>
      <c r="L156" s="1" t="s">
        <v>875</v>
      </c>
      <c r="M156" s="1" t="s">
        <v>87</v>
      </c>
      <c r="N156" s="1" t="s">
        <v>871</v>
      </c>
      <c r="O156" s="1" t="s">
        <v>876</v>
      </c>
      <c r="P156" s="3"/>
      <c r="Q156" s="2"/>
      <c r="R156" s="3"/>
      <c r="S156" s="1"/>
      <c r="T156" s="3"/>
      <c r="U156" s="1"/>
      <c r="V156" s="3"/>
      <c r="W156" s="1"/>
    </row>
    <row r="157" spans="1:23" ht="28.8" x14ac:dyDescent="0.3">
      <c r="A157" s="1" t="s">
        <v>877</v>
      </c>
      <c r="B157" s="1" t="s">
        <v>125</v>
      </c>
      <c r="C157" s="1" t="s">
        <v>878</v>
      </c>
      <c r="D157" s="1" t="s">
        <v>52</v>
      </c>
      <c r="E157" s="1" t="s">
        <v>12</v>
      </c>
      <c r="F157" s="1" t="s">
        <v>1838</v>
      </c>
      <c r="G157" s="3" t="s">
        <v>2500</v>
      </c>
      <c r="H157" s="3" t="s">
        <v>2144</v>
      </c>
      <c r="I157" s="90" t="s">
        <v>2499</v>
      </c>
      <c r="J157" s="1" t="s">
        <v>13</v>
      </c>
      <c r="K157" s="1" t="s">
        <v>54</v>
      </c>
      <c r="L157" s="1" t="s">
        <v>879</v>
      </c>
      <c r="M157" s="1" t="s">
        <v>87</v>
      </c>
      <c r="N157" s="1" t="s">
        <v>871</v>
      </c>
      <c r="O157" s="1" t="s">
        <v>876</v>
      </c>
      <c r="P157" s="3"/>
      <c r="Q157" s="2"/>
      <c r="R157" s="3"/>
      <c r="S157" s="1"/>
      <c r="T157" s="3"/>
      <c r="U157" s="1"/>
      <c r="V157" s="3"/>
      <c r="W157" s="1"/>
    </row>
    <row r="158" spans="1:23" ht="43.8" customHeight="1" x14ac:dyDescent="0.3">
      <c r="A158" s="1" t="s">
        <v>880</v>
      </c>
      <c r="B158" s="1" t="s">
        <v>881</v>
      </c>
      <c r="C158" s="1" t="s">
        <v>882</v>
      </c>
      <c r="D158" s="1" t="s">
        <v>52</v>
      </c>
      <c r="E158" s="1" t="s">
        <v>12</v>
      </c>
      <c r="F158" s="1" t="s">
        <v>1838</v>
      </c>
      <c r="G158" s="3" t="s">
        <v>2502</v>
      </c>
      <c r="H158" s="3" t="s">
        <v>2151</v>
      </c>
      <c r="I158" s="90" t="s">
        <v>2501</v>
      </c>
      <c r="J158" s="1" t="s">
        <v>401</v>
      </c>
      <c r="K158" s="1" t="s">
        <v>54</v>
      </c>
      <c r="L158" s="1" t="s">
        <v>347</v>
      </c>
      <c r="M158" s="1" t="s">
        <v>883</v>
      </c>
      <c r="N158" s="1" t="s">
        <v>884</v>
      </c>
      <c r="O158" s="1" t="s">
        <v>885</v>
      </c>
      <c r="P158" s="3"/>
      <c r="Q158" s="2"/>
      <c r="R158" s="3"/>
      <c r="S158" s="1"/>
      <c r="T158" s="3"/>
      <c r="U158" s="1"/>
      <c r="V158" s="3"/>
      <c r="W158" s="1"/>
    </row>
    <row r="159" spans="1:23" ht="69" x14ac:dyDescent="0.3">
      <c r="A159" s="1" t="s">
        <v>886</v>
      </c>
      <c r="B159" s="1" t="s">
        <v>887</v>
      </c>
      <c r="C159" s="1" t="s">
        <v>888</v>
      </c>
      <c r="D159" s="1" t="s">
        <v>52</v>
      </c>
      <c r="E159" s="1" t="s">
        <v>889</v>
      </c>
      <c r="F159" s="1" t="s">
        <v>1838</v>
      </c>
      <c r="G159" s="6" t="s">
        <v>1869</v>
      </c>
      <c r="H159" s="3" t="s">
        <v>2151</v>
      </c>
      <c r="I159" s="2" t="s">
        <v>1870</v>
      </c>
      <c r="J159" s="5" t="s">
        <v>2411</v>
      </c>
      <c r="K159" s="1" t="s">
        <v>39</v>
      </c>
      <c r="L159" s="1" t="s">
        <v>890</v>
      </c>
      <c r="M159" s="1" t="s">
        <v>192</v>
      </c>
      <c r="N159" s="1" t="s">
        <v>193</v>
      </c>
      <c r="O159" s="1" t="s">
        <v>891</v>
      </c>
      <c r="P159" s="3"/>
      <c r="Q159" s="2"/>
      <c r="R159" s="3"/>
      <c r="S159" s="1"/>
      <c r="T159" s="3"/>
      <c r="U159" s="1"/>
      <c r="V159" s="3"/>
      <c r="W159" s="1"/>
    </row>
    <row r="160" spans="1:23" ht="69" x14ac:dyDescent="0.3">
      <c r="A160" s="1" t="s">
        <v>892</v>
      </c>
      <c r="B160" s="1" t="s">
        <v>273</v>
      </c>
      <c r="C160" s="1" t="s">
        <v>893</v>
      </c>
      <c r="D160" s="1" t="s">
        <v>52</v>
      </c>
      <c r="E160" s="1" t="s">
        <v>274</v>
      </c>
      <c r="F160" s="1" t="s">
        <v>1838</v>
      </c>
      <c r="G160" s="3" t="s">
        <v>2503</v>
      </c>
      <c r="H160" s="3" t="s">
        <v>2151</v>
      </c>
      <c r="I160" s="90" t="s">
        <v>2504</v>
      </c>
      <c r="J160" s="1" t="s">
        <v>13</v>
      </c>
      <c r="K160" s="1" t="s">
        <v>22</v>
      </c>
      <c r="L160" s="1" t="s">
        <v>894</v>
      </c>
      <c r="M160" s="1" t="s">
        <v>895</v>
      </c>
      <c r="N160" s="1" t="s">
        <v>896</v>
      </c>
      <c r="O160" s="1" t="s">
        <v>500</v>
      </c>
      <c r="P160" s="3"/>
      <c r="Q160" s="2"/>
      <c r="R160" s="3"/>
      <c r="S160" s="1"/>
      <c r="T160" s="3"/>
      <c r="U160" s="1"/>
      <c r="V160" s="3"/>
      <c r="W160" s="1"/>
    </row>
    <row r="161" spans="1:23" ht="41.4" x14ac:dyDescent="0.3">
      <c r="A161" s="1" t="s">
        <v>897</v>
      </c>
      <c r="B161" s="1" t="s">
        <v>898</v>
      </c>
      <c r="C161" s="1" t="s">
        <v>824</v>
      </c>
      <c r="D161" s="1" t="s">
        <v>52</v>
      </c>
      <c r="E161" s="1" t="s">
        <v>43</v>
      </c>
      <c r="F161" s="1" t="s">
        <v>1838</v>
      </c>
      <c r="G161" s="3" t="s">
        <v>2506</v>
      </c>
      <c r="H161" s="3" t="s">
        <v>2144</v>
      </c>
      <c r="I161" s="90" t="s">
        <v>2505</v>
      </c>
      <c r="J161" s="1" t="s">
        <v>13</v>
      </c>
      <c r="K161" s="1" t="s">
        <v>39</v>
      </c>
      <c r="L161" s="1" t="s">
        <v>899</v>
      </c>
      <c r="M161" s="1" t="s">
        <v>572</v>
      </c>
      <c r="N161" s="1" t="s">
        <v>900</v>
      </c>
      <c r="O161" s="1" t="s">
        <v>901</v>
      </c>
      <c r="P161" s="3"/>
      <c r="Q161" s="2"/>
      <c r="R161" s="3"/>
      <c r="S161" s="1"/>
      <c r="T161" s="3"/>
      <c r="U161" s="1"/>
      <c r="V161" s="3"/>
      <c r="W161" s="1"/>
    </row>
    <row r="162" spans="1:23" ht="41.4" x14ac:dyDescent="0.3">
      <c r="A162" s="1" t="s">
        <v>902</v>
      </c>
      <c r="B162" s="1" t="s">
        <v>903</v>
      </c>
      <c r="C162" s="1" t="s">
        <v>824</v>
      </c>
      <c r="D162" s="1" t="s">
        <v>52</v>
      </c>
      <c r="E162" s="1" t="s">
        <v>43</v>
      </c>
      <c r="F162" s="1" t="s">
        <v>1838</v>
      </c>
      <c r="G162" s="3" t="s">
        <v>2507</v>
      </c>
      <c r="H162" s="3" t="s">
        <v>2144</v>
      </c>
      <c r="I162" s="90" t="s">
        <v>2508</v>
      </c>
      <c r="J162" s="1" t="s">
        <v>13</v>
      </c>
      <c r="K162" s="1" t="s">
        <v>39</v>
      </c>
      <c r="L162" s="1" t="s">
        <v>904</v>
      </c>
      <c r="M162" s="1" t="s">
        <v>572</v>
      </c>
      <c r="N162" s="1" t="s">
        <v>900</v>
      </c>
      <c r="O162" s="1" t="s">
        <v>905</v>
      </c>
      <c r="P162" s="3"/>
      <c r="Q162" s="2"/>
      <c r="R162" s="3"/>
      <c r="S162" s="1"/>
      <c r="T162" s="3"/>
      <c r="U162" s="1"/>
      <c r="V162" s="3"/>
      <c r="W162" s="1"/>
    </row>
    <row r="163" spans="1:23" ht="28.8" x14ac:dyDescent="0.3">
      <c r="A163" s="1" t="s">
        <v>911</v>
      </c>
      <c r="B163" s="1" t="s">
        <v>125</v>
      </c>
      <c r="C163" s="1" t="s">
        <v>912</v>
      </c>
      <c r="D163" s="1" t="s">
        <v>52</v>
      </c>
      <c r="E163" s="1" t="s">
        <v>12</v>
      </c>
      <c r="F163" s="1" t="s">
        <v>1838</v>
      </c>
      <c r="G163" s="3" t="s">
        <v>2509</v>
      </c>
      <c r="H163" s="3" t="s">
        <v>2151</v>
      </c>
      <c r="I163" s="90" t="s">
        <v>2510</v>
      </c>
      <c r="J163" s="1" t="s">
        <v>13</v>
      </c>
      <c r="K163" s="1" t="s">
        <v>54</v>
      </c>
      <c r="L163" s="1" t="s">
        <v>913</v>
      </c>
      <c r="M163" s="1" t="s">
        <v>128</v>
      </c>
      <c r="N163" s="1" t="s">
        <v>129</v>
      </c>
      <c r="O163" s="1" t="s">
        <v>914</v>
      </c>
      <c r="P163" s="3"/>
      <c r="Q163" s="2"/>
      <c r="R163" s="3"/>
      <c r="S163" s="1"/>
      <c r="T163" s="3"/>
      <c r="U163" s="1"/>
      <c r="V163" s="3"/>
      <c r="W163" s="1"/>
    </row>
    <row r="164" spans="1:23" ht="28.8" x14ac:dyDescent="0.3">
      <c r="A164" s="1" t="s">
        <v>915</v>
      </c>
      <c r="B164" s="1" t="s">
        <v>125</v>
      </c>
      <c r="C164" s="1" t="s">
        <v>916</v>
      </c>
      <c r="D164" s="1" t="s">
        <v>52</v>
      </c>
      <c r="E164" s="1" t="s">
        <v>12</v>
      </c>
      <c r="F164" s="1" t="s">
        <v>1838</v>
      </c>
      <c r="G164" s="3" t="s">
        <v>2511</v>
      </c>
      <c r="H164" s="3" t="s">
        <v>2151</v>
      </c>
      <c r="I164" s="90" t="s">
        <v>2512</v>
      </c>
      <c r="J164" s="1" t="s">
        <v>917</v>
      </c>
      <c r="K164" s="1" t="s">
        <v>54</v>
      </c>
      <c r="L164" s="1" t="s">
        <v>127</v>
      </c>
      <c r="M164" s="1" t="s">
        <v>128</v>
      </c>
      <c r="N164" s="1" t="s">
        <v>129</v>
      </c>
      <c r="O164" s="1" t="s">
        <v>918</v>
      </c>
      <c r="P164" s="3"/>
      <c r="Q164" s="2"/>
      <c r="R164" s="3"/>
      <c r="S164" s="1"/>
      <c r="T164" s="3"/>
      <c r="U164" s="1"/>
      <c r="V164" s="3"/>
      <c r="W164" s="1"/>
    </row>
    <row r="165" spans="1:23" ht="28.8" x14ac:dyDescent="0.3">
      <c r="A165" s="1" t="s">
        <v>919</v>
      </c>
      <c r="B165" s="1" t="s">
        <v>278</v>
      </c>
      <c r="C165" s="1" t="s">
        <v>1812</v>
      </c>
      <c r="D165" s="1" t="s">
        <v>52</v>
      </c>
      <c r="E165" s="1" t="s">
        <v>12</v>
      </c>
      <c r="F165" s="1" t="s">
        <v>1838</v>
      </c>
      <c r="G165" s="3" t="s">
        <v>2513</v>
      </c>
      <c r="H165" s="3" t="s">
        <v>2151</v>
      </c>
      <c r="I165" s="90" t="s">
        <v>2514</v>
      </c>
      <c r="J165" s="1" t="s">
        <v>61</v>
      </c>
      <c r="K165" s="1" t="s">
        <v>54</v>
      </c>
      <c r="L165" s="1" t="s">
        <v>920</v>
      </c>
      <c r="M165" s="1" t="s">
        <v>128</v>
      </c>
      <c r="N165" s="1" t="s">
        <v>129</v>
      </c>
      <c r="O165" s="1" t="s">
        <v>921</v>
      </c>
      <c r="P165" s="3"/>
      <c r="Q165" s="2"/>
      <c r="R165" s="3"/>
      <c r="S165" s="1"/>
      <c r="T165" s="3"/>
      <c r="U165" s="1"/>
      <c r="V165" s="3"/>
      <c r="W165" s="1"/>
    </row>
    <row r="166" spans="1:23" ht="41.4" x14ac:dyDescent="0.3">
      <c r="A166" s="1" t="s">
        <v>922</v>
      </c>
      <c r="B166" s="1" t="s">
        <v>278</v>
      </c>
      <c r="C166" s="1" t="s">
        <v>923</v>
      </c>
      <c r="D166" s="1" t="s">
        <v>52</v>
      </c>
      <c r="E166" s="1" t="s">
        <v>12</v>
      </c>
      <c r="F166" s="1" t="s">
        <v>1838</v>
      </c>
      <c r="G166" s="3" t="s">
        <v>2515</v>
      </c>
      <c r="H166" s="3" t="s">
        <v>2151</v>
      </c>
      <c r="I166" s="90" t="s">
        <v>2516</v>
      </c>
      <c r="J166" s="1" t="s">
        <v>13</v>
      </c>
      <c r="K166" s="1" t="s">
        <v>54</v>
      </c>
      <c r="L166" s="1" t="s">
        <v>924</v>
      </c>
      <c r="M166" s="1" t="s">
        <v>128</v>
      </c>
      <c r="N166" s="1" t="s">
        <v>129</v>
      </c>
      <c r="O166" s="1" t="s">
        <v>925</v>
      </c>
      <c r="P166" s="3"/>
      <c r="Q166" s="2"/>
      <c r="R166" s="3"/>
      <c r="S166" s="1"/>
      <c r="T166" s="3"/>
      <c r="U166" s="1"/>
      <c r="V166" s="3"/>
      <c r="W166" s="1"/>
    </row>
    <row r="167" spans="1:23" ht="28.8" x14ac:dyDescent="0.3">
      <c r="A167" s="1" t="s">
        <v>926</v>
      </c>
      <c r="B167" s="1" t="s">
        <v>125</v>
      </c>
      <c r="C167" s="2" t="s">
        <v>1813</v>
      </c>
      <c r="D167" s="1" t="s">
        <v>52</v>
      </c>
      <c r="E167" s="1" t="s">
        <v>12</v>
      </c>
      <c r="F167" s="1" t="s">
        <v>1838</v>
      </c>
      <c r="G167" s="3" t="s">
        <v>2517</v>
      </c>
      <c r="H167" s="3" t="s">
        <v>2151</v>
      </c>
      <c r="I167" s="90" t="s">
        <v>2518</v>
      </c>
      <c r="J167" s="1" t="s">
        <v>13</v>
      </c>
      <c r="K167" s="1" t="s">
        <v>54</v>
      </c>
      <c r="L167" s="1" t="s">
        <v>927</v>
      </c>
      <c r="M167" s="1" t="s">
        <v>928</v>
      </c>
      <c r="N167" s="1" t="s">
        <v>929</v>
      </c>
      <c r="O167" s="1" t="s">
        <v>930</v>
      </c>
      <c r="P167" s="3"/>
      <c r="Q167" s="2"/>
      <c r="R167" s="3"/>
      <c r="S167" s="1"/>
      <c r="T167" s="3"/>
      <c r="U167" s="1"/>
      <c r="V167" s="3"/>
      <c r="W167" s="1"/>
    </row>
    <row r="168" spans="1:23" ht="41.4" x14ac:dyDescent="0.3">
      <c r="A168" s="1" t="s">
        <v>937</v>
      </c>
      <c r="B168" s="1" t="s">
        <v>278</v>
      </c>
      <c r="C168" s="1" t="s">
        <v>160</v>
      </c>
      <c r="D168" s="1" t="s">
        <v>52</v>
      </c>
      <c r="E168" s="1" t="s">
        <v>12</v>
      </c>
      <c r="F168" s="1" t="s">
        <v>1838</v>
      </c>
      <c r="G168" s="3" t="s">
        <v>2519</v>
      </c>
      <c r="H168" s="3" t="s">
        <v>2144</v>
      </c>
      <c r="I168" s="90" t="s">
        <v>2520</v>
      </c>
      <c r="J168" s="1" t="s">
        <v>13</v>
      </c>
      <c r="K168" s="1" t="s">
        <v>54</v>
      </c>
      <c r="L168" s="1" t="s">
        <v>938</v>
      </c>
      <c r="M168" s="1" t="s">
        <v>826</v>
      </c>
      <c r="N168" s="1" t="s">
        <v>939</v>
      </c>
      <c r="O168" s="1" t="s">
        <v>940</v>
      </c>
      <c r="P168" s="3"/>
      <c r="Q168" s="2"/>
      <c r="R168" s="3"/>
      <c r="S168" s="1"/>
      <c r="T168" s="3"/>
      <c r="U168" s="1"/>
      <c r="V168" s="3"/>
      <c r="W168" s="1"/>
    </row>
    <row r="169" spans="1:23" ht="28.8" x14ac:dyDescent="0.3">
      <c r="A169" s="1" t="s">
        <v>941</v>
      </c>
      <c r="B169" s="1" t="s">
        <v>942</v>
      </c>
      <c r="C169" s="1" t="s">
        <v>1871</v>
      </c>
      <c r="D169" s="1" t="s">
        <v>52</v>
      </c>
      <c r="E169" s="1" t="s">
        <v>274</v>
      </c>
      <c r="F169" s="1" t="s">
        <v>1838</v>
      </c>
      <c r="G169" s="3" t="s">
        <v>2521</v>
      </c>
      <c r="H169" s="3" t="s">
        <v>2144</v>
      </c>
      <c r="I169" s="90" t="s">
        <v>2522</v>
      </c>
      <c r="J169" s="1" t="s">
        <v>13</v>
      </c>
      <c r="K169" s="1" t="s">
        <v>54</v>
      </c>
      <c r="L169" s="1" t="s">
        <v>943</v>
      </c>
      <c r="M169" s="1" t="s">
        <v>826</v>
      </c>
      <c r="N169" s="1" t="s">
        <v>827</v>
      </c>
      <c r="O169" s="1" t="s">
        <v>495</v>
      </c>
      <c r="P169" s="3"/>
      <c r="Q169" s="2"/>
      <c r="R169" s="3"/>
      <c r="S169" s="1"/>
      <c r="T169" s="3"/>
      <c r="U169" s="1"/>
      <c r="V169" s="3"/>
      <c r="W169" s="1"/>
    </row>
    <row r="170" spans="1:23" ht="28.8" x14ac:dyDescent="0.3">
      <c r="A170" s="1" t="s">
        <v>944</v>
      </c>
      <c r="B170" s="1" t="s">
        <v>67</v>
      </c>
      <c r="C170" s="1" t="s">
        <v>1872</v>
      </c>
      <c r="D170" s="1" t="s">
        <v>52</v>
      </c>
      <c r="E170" s="1" t="s">
        <v>60</v>
      </c>
      <c r="F170" s="1" t="s">
        <v>1838</v>
      </c>
      <c r="G170" s="3" t="s">
        <v>2524</v>
      </c>
      <c r="H170" s="3" t="s">
        <v>2151</v>
      </c>
      <c r="I170" s="90" t="s">
        <v>2523</v>
      </c>
      <c r="J170" s="1" t="s">
        <v>13</v>
      </c>
      <c r="K170" s="1" t="s">
        <v>54</v>
      </c>
      <c r="L170" s="1" t="s">
        <v>945</v>
      </c>
      <c r="M170" s="1" t="s">
        <v>946</v>
      </c>
      <c r="N170" s="1" t="s">
        <v>947</v>
      </c>
      <c r="O170" s="1" t="s">
        <v>948</v>
      </c>
      <c r="P170" s="3"/>
      <c r="Q170" s="2"/>
      <c r="R170" s="3"/>
      <c r="S170" s="1"/>
      <c r="T170" s="3"/>
      <c r="U170" s="1"/>
      <c r="V170" s="3"/>
      <c r="W170" s="1"/>
    </row>
    <row r="171" spans="1:23" ht="28.8" x14ac:dyDescent="0.3">
      <c r="A171" s="1" t="s">
        <v>949</v>
      </c>
      <c r="B171" s="1" t="s">
        <v>950</v>
      </c>
      <c r="C171" s="1" t="s">
        <v>2525</v>
      </c>
      <c r="D171" s="1" t="s">
        <v>52</v>
      </c>
      <c r="E171" s="1" t="s">
        <v>12</v>
      </c>
      <c r="F171" s="1" t="s">
        <v>1838</v>
      </c>
      <c r="G171" s="3" t="s">
        <v>2526</v>
      </c>
      <c r="H171" s="3" t="s">
        <v>2151</v>
      </c>
      <c r="I171" s="90" t="s">
        <v>2527</v>
      </c>
      <c r="J171" s="1" t="s">
        <v>13</v>
      </c>
      <c r="K171" s="1" t="s">
        <v>54</v>
      </c>
      <c r="L171" s="1" t="s">
        <v>951</v>
      </c>
      <c r="M171" s="1" t="s">
        <v>121</v>
      </c>
      <c r="N171" s="1" t="s">
        <v>122</v>
      </c>
      <c r="O171" s="1" t="s">
        <v>952</v>
      </c>
      <c r="P171" s="3"/>
      <c r="Q171" s="2"/>
      <c r="R171" s="3"/>
      <c r="S171" s="1"/>
      <c r="T171" s="3"/>
      <c r="U171" s="1"/>
      <c r="V171" s="3"/>
      <c r="W171" s="1"/>
    </row>
    <row r="172" spans="1:23" ht="28.8" x14ac:dyDescent="0.3">
      <c r="A172" s="1" t="s">
        <v>953</v>
      </c>
      <c r="B172" s="1" t="s">
        <v>840</v>
      </c>
      <c r="C172" s="1" t="s">
        <v>1873</v>
      </c>
      <c r="D172" s="1" t="s">
        <v>52</v>
      </c>
      <c r="E172" s="1" t="s">
        <v>274</v>
      </c>
      <c r="F172" s="1" t="s">
        <v>1838</v>
      </c>
      <c r="G172" s="3" t="s">
        <v>2530</v>
      </c>
      <c r="H172" s="3" t="s">
        <v>2151</v>
      </c>
      <c r="I172" s="90" t="s">
        <v>2531</v>
      </c>
      <c r="J172" s="1" t="s">
        <v>13</v>
      </c>
      <c r="K172" s="1" t="s">
        <v>54</v>
      </c>
      <c r="L172" s="1" t="s">
        <v>954</v>
      </c>
      <c r="M172" s="1" t="s">
        <v>955</v>
      </c>
      <c r="N172" s="1" t="s">
        <v>956</v>
      </c>
      <c r="O172" s="1" t="s">
        <v>845</v>
      </c>
      <c r="P172" s="3"/>
      <c r="Q172" s="2"/>
      <c r="R172" s="3"/>
      <c r="S172" s="1"/>
      <c r="T172" s="3"/>
      <c r="U172" s="1"/>
      <c r="V172" s="3"/>
      <c r="W172" s="1"/>
    </row>
    <row r="173" spans="1:23" ht="41.4" x14ac:dyDescent="0.3">
      <c r="A173" s="1" t="s">
        <v>957</v>
      </c>
      <c r="B173" s="1" t="s">
        <v>46</v>
      </c>
      <c r="C173" s="1" t="s">
        <v>1814</v>
      </c>
      <c r="D173" s="1" t="s">
        <v>52</v>
      </c>
      <c r="E173" s="1" t="s">
        <v>12</v>
      </c>
      <c r="F173" s="1" t="s">
        <v>1838</v>
      </c>
      <c r="G173" s="3" t="s">
        <v>2532</v>
      </c>
      <c r="H173" s="3" t="s">
        <v>2151</v>
      </c>
      <c r="I173" s="90" t="s">
        <v>2533</v>
      </c>
      <c r="J173" s="1" t="s">
        <v>13</v>
      </c>
      <c r="K173" s="1" t="s">
        <v>54</v>
      </c>
      <c r="L173" s="1" t="s">
        <v>958</v>
      </c>
      <c r="M173" s="1" t="s">
        <v>959</v>
      </c>
      <c r="N173" s="1" t="s">
        <v>960</v>
      </c>
      <c r="O173" s="1" t="s">
        <v>961</v>
      </c>
      <c r="P173" s="3"/>
      <c r="Q173" s="2"/>
      <c r="R173" s="3"/>
      <c r="S173" s="1"/>
      <c r="T173" s="3"/>
      <c r="U173" s="1"/>
      <c r="V173" s="3"/>
      <c r="W173" s="1"/>
    </row>
    <row r="174" spans="1:23" ht="41.4" x14ac:dyDescent="0.3">
      <c r="A174" s="1" t="s">
        <v>965</v>
      </c>
      <c r="B174" s="1" t="s">
        <v>67</v>
      </c>
      <c r="C174" s="1" t="s">
        <v>966</v>
      </c>
      <c r="D174" s="1" t="s">
        <v>52</v>
      </c>
      <c r="E174" s="1" t="s">
        <v>60</v>
      </c>
      <c r="F174" s="1" t="s">
        <v>1838</v>
      </c>
      <c r="G174" s="3" t="s">
        <v>2534</v>
      </c>
      <c r="H174" s="3" t="s">
        <v>2151</v>
      </c>
      <c r="I174" s="90" t="s">
        <v>2535</v>
      </c>
      <c r="J174" s="1" t="s">
        <v>13</v>
      </c>
      <c r="K174" s="1" t="s">
        <v>54</v>
      </c>
      <c r="L174" s="1" t="s">
        <v>967</v>
      </c>
      <c r="M174" s="1" t="s">
        <v>968</v>
      </c>
      <c r="N174" s="1" t="s">
        <v>969</v>
      </c>
      <c r="O174" s="1" t="s">
        <v>970</v>
      </c>
      <c r="P174" s="3"/>
      <c r="Q174" s="2"/>
      <c r="R174" s="3"/>
      <c r="S174" s="1"/>
      <c r="T174" s="3"/>
      <c r="U174" s="1"/>
      <c r="V174" s="3"/>
      <c r="W174" s="1"/>
    </row>
    <row r="175" spans="1:23" ht="28.8" x14ac:dyDescent="0.3">
      <c r="A175" s="1" t="s">
        <v>971</v>
      </c>
      <c r="B175" s="1" t="s">
        <v>972</v>
      </c>
      <c r="C175" s="1" t="s">
        <v>973</v>
      </c>
      <c r="D175" s="1" t="s">
        <v>52</v>
      </c>
      <c r="E175" s="1" t="s">
        <v>12</v>
      </c>
      <c r="F175" s="1" t="s">
        <v>1838</v>
      </c>
      <c r="G175" s="3" t="s">
        <v>2536</v>
      </c>
      <c r="H175" s="3" t="s">
        <v>2151</v>
      </c>
      <c r="I175" s="90" t="s">
        <v>2537</v>
      </c>
      <c r="J175" s="1" t="s">
        <v>13</v>
      </c>
      <c r="K175" s="1" t="s">
        <v>54</v>
      </c>
      <c r="L175" s="1" t="s">
        <v>974</v>
      </c>
      <c r="M175" s="1" t="s">
        <v>975</v>
      </c>
      <c r="N175" s="1" t="s">
        <v>976</v>
      </c>
      <c r="O175" s="1" t="s">
        <v>977</v>
      </c>
      <c r="P175" s="3"/>
      <c r="Q175" s="2"/>
      <c r="R175" s="3"/>
      <c r="S175" s="1"/>
      <c r="T175" s="3"/>
      <c r="U175" s="1"/>
      <c r="V175" s="3"/>
      <c r="W175" s="1"/>
    </row>
    <row r="176" spans="1:23" ht="28.8" x14ac:dyDescent="0.3">
      <c r="A176" s="1" t="s">
        <v>978</v>
      </c>
      <c r="B176" s="1" t="s">
        <v>96</v>
      </c>
      <c r="C176" s="1" t="s">
        <v>979</v>
      </c>
      <c r="D176" s="1" t="s">
        <v>52</v>
      </c>
      <c r="E176" s="1" t="s">
        <v>43</v>
      </c>
      <c r="F176" s="1" t="s">
        <v>1838</v>
      </c>
      <c r="G176" s="3" t="s">
        <v>2538</v>
      </c>
      <c r="H176" s="3" t="s">
        <v>2151</v>
      </c>
      <c r="I176" s="90" t="s">
        <v>2539</v>
      </c>
      <c r="J176" s="1" t="s">
        <v>13</v>
      </c>
      <c r="K176" s="1" t="s">
        <v>54</v>
      </c>
      <c r="L176" s="1" t="s">
        <v>980</v>
      </c>
      <c r="M176" s="1" t="s">
        <v>981</v>
      </c>
      <c r="N176" s="1" t="s">
        <v>494</v>
      </c>
      <c r="O176" s="1" t="s">
        <v>982</v>
      </c>
      <c r="P176" s="3"/>
      <c r="Q176" s="2"/>
      <c r="R176" s="3"/>
      <c r="S176" s="1"/>
      <c r="T176" s="3"/>
      <c r="U176" s="1"/>
      <c r="V176" s="3"/>
      <c r="W176" s="1"/>
    </row>
    <row r="177" spans="1:23" ht="28.8" x14ac:dyDescent="0.3">
      <c r="A177" s="1" t="s">
        <v>983</v>
      </c>
      <c r="B177" s="1" t="s">
        <v>125</v>
      </c>
      <c r="C177" s="1" t="s">
        <v>1874</v>
      </c>
      <c r="D177" s="1" t="s">
        <v>52</v>
      </c>
      <c r="E177" s="1" t="s">
        <v>12</v>
      </c>
      <c r="F177" s="1" t="s">
        <v>1838</v>
      </c>
      <c r="G177" s="3" t="s">
        <v>2540</v>
      </c>
      <c r="H177" s="3" t="s">
        <v>2151</v>
      </c>
      <c r="I177" s="90" t="s">
        <v>2541</v>
      </c>
      <c r="J177" s="1" t="s">
        <v>13</v>
      </c>
      <c r="K177" s="1" t="s">
        <v>54</v>
      </c>
      <c r="L177" s="1" t="s">
        <v>984</v>
      </c>
      <c r="M177" s="1" t="s">
        <v>935</v>
      </c>
      <c r="N177" s="1" t="s">
        <v>985</v>
      </c>
      <c r="O177" s="1" t="s">
        <v>986</v>
      </c>
      <c r="P177" s="3"/>
      <c r="Q177" s="2"/>
      <c r="R177" s="3"/>
      <c r="S177" s="1"/>
      <c r="T177" s="3"/>
      <c r="U177" s="1"/>
      <c r="V177" s="3"/>
      <c r="W177" s="1"/>
    </row>
    <row r="178" spans="1:23" ht="28.8" x14ac:dyDescent="0.3">
      <c r="A178" s="1" t="s">
        <v>993</v>
      </c>
      <c r="B178" s="1" t="s">
        <v>266</v>
      </c>
      <c r="C178" s="1" t="s">
        <v>994</v>
      </c>
      <c r="D178" s="1" t="s">
        <v>52</v>
      </c>
      <c r="E178" s="1" t="s">
        <v>274</v>
      </c>
      <c r="F178" s="1" t="s">
        <v>1838</v>
      </c>
      <c r="G178" s="3" t="s">
        <v>2542</v>
      </c>
      <c r="H178" s="3" t="s">
        <v>2144</v>
      </c>
      <c r="I178" s="90" t="s">
        <v>2543</v>
      </c>
      <c r="J178" s="1" t="s">
        <v>13</v>
      </c>
      <c r="K178" s="1" t="s">
        <v>54</v>
      </c>
      <c r="L178" s="1" t="s">
        <v>995</v>
      </c>
      <c r="M178" s="1" t="s">
        <v>935</v>
      </c>
      <c r="N178" s="1" t="s">
        <v>985</v>
      </c>
      <c r="O178" s="1" t="s">
        <v>841</v>
      </c>
      <c r="P178" s="3"/>
      <c r="Q178" s="2"/>
      <c r="R178" s="3"/>
      <c r="S178" s="1"/>
      <c r="T178" s="3"/>
      <c r="U178" s="1"/>
      <c r="V178" s="3"/>
      <c r="W178" s="1"/>
    </row>
    <row r="179" spans="1:23" ht="41.4" x14ac:dyDescent="0.3">
      <c r="A179" s="1" t="s">
        <v>996</v>
      </c>
      <c r="B179" s="1" t="s">
        <v>266</v>
      </c>
      <c r="C179" s="1" t="s">
        <v>997</v>
      </c>
      <c r="D179" s="1" t="s">
        <v>52</v>
      </c>
      <c r="E179" s="1" t="s">
        <v>274</v>
      </c>
      <c r="F179" s="1" t="s">
        <v>1838</v>
      </c>
      <c r="G179" s="3" t="s">
        <v>2544</v>
      </c>
      <c r="H179" s="3" t="s">
        <v>2144</v>
      </c>
      <c r="I179" s="90" t="s">
        <v>2545</v>
      </c>
      <c r="J179" s="1" t="s">
        <v>13</v>
      </c>
      <c r="K179" s="1" t="s">
        <v>54</v>
      </c>
      <c r="L179" s="1" t="s">
        <v>998</v>
      </c>
      <c r="M179" s="1" t="s">
        <v>935</v>
      </c>
      <c r="N179" s="1" t="s">
        <v>985</v>
      </c>
      <c r="O179" s="1" t="s">
        <v>495</v>
      </c>
      <c r="P179" s="3"/>
      <c r="Q179" s="2"/>
      <c r="R179" s="3"/>
      <c r="S179" s="1"/>
      <c r="T179" s="3"/>
      <c r="U179" s="1"/>
      <c r="V179" s="3"/>
      <c r="W179" s="1"/>
    </row>
    <row r="180" spans="1:23" ht="34.200000000000003" customHeight="1" x14ac:dyDescent="0.3">
      <c r="A180" s="1" t="s">
        <v>999</v>
      </c>
      <c r="B180" s="1" t="s">
        <v>125</v>
      </c>
      <c r="C180" s="1" t="s">
        <v>1000</v>
      </c>
      <c r="D180" s="1" t="s">
        <v>52</v>
      </c>
      <c r="E180" s="1" t="s">
        <v>12</v>
      </c>
      <c r="F180" s="1" t="s">
        <v>1838</v>
      </c>
      <c r="G180" s="6" t="s">
        <v>2546</v>
      </c>
      <c r="H180" s="3" t="s">
        <v>2151</v>
      </c>
      <c r="I180" s="90" t="s">
        <v>2547</v>
      </c>
      <c r="J180" s="5" t="s">
        <v>2143</v>
      </c>
      <c r="K180" s="1" t="s">
        <v>54</v>
      </c>
      <c r="L180" s="1" t="s">
        <v>1001</v>
      </c>
      <c r="M180" s="1" t="s">
        <v>1002</v>
      </c>
      <c r="N180" s="1" t="s">
        <v>1003</v>
      </c>
      <c r="O180" s="1" t="s">
        <v>1004</v>
      </c>
      <c r="P180" s="3"/>
      <c r="Q180" s="2"/>
      <c r="R180" s="3"/>
      <c r="S180" s="1"/>
      <c r="T180" s="3"/>
      <c r="U180" s="1"/>
      <c r="V180" s="3"/>
      <c r="W180" s="1"/>
    </row>
    <row r="181" spans="1:23" ht="27.6" x14ac:dyDescent="0.3">
      <c r="A181" s="1" t="s">
        <v>1005</v>
      </c>
      <c r="B181" s="1" t="s">
        <v>278</v>
      </c>
      <c r="C181" s="1" t="s">
        <v>1006</v>
      </c>
      <c r="D181" s="1" t="s">
        <v>52</v>
      </c>
      <c r="E181" s="1" t="s">
        <v>12</v>
      </c>
      <c r="F181" s="1" t="s">
        <v>1838</v>
      </c>
      <c r="G181" s="3" t="s">
        <v>2548</v>
      </c>
      <c r="H181" s="3" t="s">
        <v>2151</v>
      </c>
      <c r="I181" s="90" t="s">
        <v>2549</v>
      </c>
      <c r="J181" s="1" t="s">
        <v>13</v>
      </c>
      <c r="K181" s="1" t="s">
        <v>54</v>
      </c>
      <c r="L181" s="1" t="s">
        <v>913</v>
      </c>
      <c r="M181" s="1" t="s">
        <v>1007</v>
      </c>
      <c r="N181" s="1" t="s">
        <v>969</v>
      </c>
      <c r="O181" s="1" t="s">
        <v>1008</v>
      </c>
      <c r="P181" s="3"/>
      <c r="Q181" s="2"/>
      <c r="R181" s="3"/>
      <c r="S181" s="1"/>
      <c r="T181" s="3"/>
      <c r="U181" s="1"/>
      <c r="V181" s="3"/>
      <c r="W181" s="1"/>
    </row>
    <row r="182" spans="1:23" ht="27.6" x14ac:dyDescent="0.3">
      <c r="A182" s="1" t="s">
        <v>1016</v>
      </c>
      <c r="B182" s="1" t="s">
        <v>1017</v>
      </c>
      <c r="C182" s="1" t="s">
        <v>1018</v>
      </c>
      <c r="D182" s="1" t="s">
        <v>52</v>
      </c>
      <c r="E182" s="1" t="s">
        <v>53</v>
      </c>
      <c r="F182" s="1" t="s">
        <v>1838</v>
      </c>
      <c r="G182" s="3" t="s">
        <v>2550</v>
      </c>
      <c r="H182" s="3" t="s">
        <v>2151</v>
      </c>
      <c r="I182" s="90" t="s">
        <v>2551</v>
      </c>
      <c r="J182" s="1" t="s">
        <v>13</v>
      </c>
      <c r="K182" s="1" t="s">
        <v>54</v>
      </c>
      <c r="L182" s="1" t="s">
        <v>1019</v>
      </c>
      <c r="M182" s="1" t="s">
        <v>1020</v>
      </c>
      <c r="N182" s="1" t="s">
        <v>1021</v>
      </c>
      <c r="O182" s="1" t="s">
        <v>1022</v>
      </c>
      <c r="P182" s="3"/>
      <c r="Q182" s="2"/>
      <c r="R182" s="3"/>
      <c r="S182" s="1"/>
      <c r="T182" s="3"/>
      <c r="U182" s="1"/>
      <c r="V182" s="3"/>
      <c r="W182" s="1"/>
    </row>
    <row r="183" spans="1:23" ht="27.6" x14ac:dyDescent="0.3">
      <c r="A183" s="1" t="s">
        <v>1023</v>
      </c>
      <c r="B183" s="1" t="s">
        <v>67</v>
      </c>
      <c r="C183" s="1" t="s">
        <v>1803</v>
      </c>
      <c r="D183" s="1" t="s">
        <v>52</v>
      </c>
      <c r="E183" s="1" t="s">
        <v>60</v>
      </c>
      <c r="F183" s="1" t="s">
        <v>1838</v>
      </c>
      <c r="G183" s="3" t="s">
        <v>2552</v>
      </c>
      <c r="H183" s="3" t="s">
        <v>2151</v>
      </c>
      <c r="I183" s="90" t="s">
        <v>2553</v>
      </c>
      <c r="J183" s="1" t="s">
        <v>13</v>
      </c>
      <c r="K183" s="1" t="s">
        <v>54</v>
      </c>
      <c r="L183" s="1" t="s">
        <v>1024</v>
      </c>
      <c r="M183" s="1" t="s">
        <v>1025</v>
      </c>
      <c r="N183" s="1" t="s">
        <v>93</v>
      </c>
      <c r="O183" s="1" t="s">
        <v>1026</v>
      </c>
      <c r="P183" s="3"/>
      <c r="Q183" s="2"/>
      <c r="R183" s="3"/>
      <c r="S183" s="1"/>
      <c r="T183" s="3"/>
      <c r="U183" s="1"/>
      <c r="V183" s="3"/>
      <c r="W183" s="1"/>
    </row>
    <row r="184" spans="1:23" ht="41.4" x14ac:dyDescent="0.3">
      <c r="A184" s="1" t="s">
        <v>1027</v>
      </c>
      <c r="B184" s="1" t="s">
        <v>125</v>
      </c>
      <c r="C184" s="2" t="s">
        <v>966</v>
      </c>
      <c r="D184" s="1" t="s">
        <v>52</v>
      </c>
      <c r="E184" s="1" t="s">
        <v>12</v>
      </c>
      <c r="F184" s="1" t="s">
        <v>1838</v>
      </c>
      <c r="G184" s="3" t="s">
        <v>2554</v>
      </c>
      <c r="H184" s="3" t="s">
        <v>2151</v>
      </c>
      <c r="I184" s="90" t="s">
        <v>2555</v>
      </c>
      <c r="J184" s="1" t="s">
        <v>13</v>
      </c>
      <c r="K184" s="1" t="s">
        <v>54</v>
      </c>
      <c r="L184" s="1" t="s">
        <v>1028</v>
      </c>
      <c r="M184" s="1" t="s">
        <v>1025</v>
      </c>
      <c r="N184" s="1" t="s">
        <v>578</v>
      </c>
      <c r="O184" s="1" t="s">
        <v>1029</v>
      </c>
      <c r="P184" s="3"/>
      <c r="Q184" s="2"/>
      <c r="R184" s="3"/>
      <c r="S184" s="1"/>
      <c r="T184" s="3"/>
      <c r="U184" s="1"/>
      <c r="V184" s="3"/>
      <c r="W184" s="1"/>
    </row>
    <row r="185" spans="1:23" ht="41.4" x14ac:dyDescent="0.3">
      <c r="A185" s="1" t="s">
        <v>1030</v>
      </c>
      <c r="B185" s="1" t="s">
        <v>972</v>
      </c>
      <c r="C185" s="2" t="s">
        <v>1832</v>
      </c>
      <c r="D185" s="1" t="s">
        <v>52</v>
      </c>
      <c r="E185" s="1" t="s">
        <v>1833</v>
      </c>
      <c r="F185" s="1" t="s">
        <v>1838</v>
      </c>
      <c r="G185" s="3" t="s">
        <v>2556</v>
      </c>
      <c r="H185" s="3" t="s">
        <v>2151</v>
      </c>
      <c r="I185" s="90" t="s">
        <v>2557</v>
      </c>
      <c r="J185" s="1" t="s">
        <v>13</v>
      </c>
      <c r="K185" s="1" t="s">
        <v>54</v>
      </c>
      <c r="L185" s="31" t="s">
        <v>1031</v>
      </c>
      <c r="M185" s="31" t="s">
        <v>1032</v>
      </c>
      <c r="N185" s="35">
        <v>43947</v>
      </c>
      <c r="O185" s="31" t="s">
        <v>1926</v>
      </c>
      <c r="P185" s="6"/>
      <c r="Q185" s="92"/>
      <c r="R185" s="6"/>
      <c r="S185" s="5"/>
      <c r="T185" s="6"/>
      <c r="U185" s="5"/>
      <c r="V185" s="6"/>
      <c r="W185" s="5"/>
    </row>
    <row r="186" spans="1:23" ht="28.8" x14ac:dyDescent="0.3">
      <c r="A186" s="1" t="s">
        <v>1033</v>
      </c>
      <c r="B186" s="1" t="s">
        <v>125</v>
      </c>
      <c r="C186" s="1" t="s">
        <v>1815</v>
      </c>
      <c r="D186" s="1" t="s">
        <v>52</v>
      </c>
      <c r="E186" s="1" t="s">
        <v>12</v>
      </c>
      <c r="F186" s="1" t="s">
        <v>1838</v>
      </c>
      <c r="G186" s="3" t="s">
        <v>2558</v>
      </c>
      <c r="H186" s="3" t="s">
        <v>2151</v>
      </c>
      <c r="I186" s="90" t="s">
        <v>2557</v>
      </c>
      <c r="J186" s="1" t="s">
        <v>13</v>
      </c>
      <c r="K186" s="1" t="s">
        <v>54</v>
      </c>
      <c r="L186" s="1" t="s">
        <v>1034</v>
      </c>
      <c r="M186" s="1" t="s">
        <v>1035</v>
      </c>
      <c r="N186" s="1" t="s">
        <v>1036</v>
      </c>
      <c r="O186" s="1" t="s">
        <v>1037</v>
      </c>
      <c r="P186" s="3"/>
      <c r="Q186" s="2"/>
      <c r="R186" s="3"/>
      <c r="S186" s="1"/>
      <c r="T186" s="3"/>
      <c r="U186" s="1"/>
      <c r="V186" s="3"/>
      <c r="W186" s="1"/>
    </row>
    <row r="187" spans="1:23" ht="28.8" x14ac:dyDescent="0.3">
      <c r="A187" s="1" t="s">
        <v>1038</v>
      </c>
      <c r="B187" s="1" t="s">
        <v>1039</v>
      </c>
      <c r="C187" s="1" t="s">
        <v>1834</v>
      </c>
      <c r="D187" s="1" t="s">
        <v>52</v>
      </c>
      <c r="E187" s="1" t="s">
        <v>53</v>
      </c>
      <c r="F187" s="1" t="s">
        <v>1838</v>
      </c>
      <c r="G187" s="3" t="s">
        <v>2559</v>
      </c>
      <c r="H187" s="3" t="s">
        <v>2151</v>
      </c>
      <c r="I187" s="90" t="s">
        <v>2560</v>
      </c>
      <c r="J187" s="1" t="s">
        <v>13</v>
      </c>
      <c r="K187" s="1" t="s">
        <v>54</v>
      </c>
      <c r="L187" s="1" t="s">
        <v>1040</v>
      </c>
      <c r="M187" s="1" t="s">
        <v>1041</v>
      </c>
      <c r="N187" s="1" t="s">
        <v>504</v>
      </c>
      <c r="O187" s="1" t="s">
        <v>1042</v>
      </c>
      <c r="P187" s="3"/>
      <c r="Q187" s="2"/>
      <c r="R187" s="3"/>
      <c r="S187" s="1"/>
      <c r="T187" s="3"/>
      <c r="U187" s="1"/>
      <c r="V187" s="3"/>
      <c r="W187" s="1"/>
    </row>
    <row r="188" spans="1:23" ht="28.8" x14ac:dyDescent="0.3">
      <c r="A188" s="1" t="s">
        <v>1043</v>
      </c>
      <c r="B188" s="1" t="s">
        <v>266</v>
      </c>
      <c r="C188" s="1" t="s">
        <v>1044</v>
      </c>
      <c r="D188" s="1" t="s">
        <v>52</v>
      </c>
      <c r="E188" s="1" t="s">
        <v>268</v>
      </c>
      <c r="F188" s="1" t="s">
        <v>1838</v>
      </c>
      <c r="G188" s="3" t="s">
        <v>2561</v>
      </c>
      <c r="H188" s="3" t="s">
        <v>2144</v>
      </c>
      <c r="I188" s="90" t="s">
        <v>2563</v>
      </c>
      <c r="J188" s="1" t="s">
        <v>13</v>
      </c>
      <c r="K188" s="1" t="s">
        <v>54</v>
      </c>
      <c r="L188" s="1" t="s">
        <v>1045</v>
      </c>
      <c r="M188" s="1" t="s">
        <v>1046</v>
      </c>
      <c r="N188" s="1" t="s">
        <v>1047</v>
      </c>
      <c r="O188" s="1" t="s">
        <v>1048</v>
      </c>
      <c r="P188" s="3"/>
      <c r="Q188" s="2"/>
      <c r="R188" s="3"/>
      <c r="S188" s="1"/>
      <c r="T188" s="3"/>
      <c r="U188" s="1"/>
      <c r="V188" s="3"/>
      <c r="W188" s="1"/>
    </row>
    <row r="189" spans="1:23" ht="28.8" x14ac:dyDescent="0.3">
      <c r="A189" s="1" t="s">
        <v>1049</v>
      </c>
      <c r="B189" s="1" t="s">
        <v>273</v>
      </c>
      <c r="C189" s="1" t="s">
        <v>1044</v>
      </c>
      <c r="D189" s="1" t="s">
        <v>52</v>
      </c>
      <c r="E189" s="1" t="s">
        <v>274</v>
      </c>
      <c r="F189" s="1" t="s">
        <v>1838</v>
      </c>
      <c r="G189" s="3" t="s">
        <v>2562</v>
      </c>
      <c r="H189" s="3" t="s">
        <v>2144</v>
      </c>
      <c r="I189" s="90" t="s">
        <v>2564</v>
      </c>
      <c r="J189" s="1" t="s">
        <v>13</v>
      </c>
      <c r="K189" s="1" t="s">
        <v>54</v>
      </c>
      <c r="L189" s="1" t="s">
        <v>1045</v>
      </c>
      <c r="M189" s="1" t="s">
        <v>1046</v>
      </c>
      <c r="N189" s="1" t="s">
        <v>1047</v>
      </c>
      <c r="O189" s="1" t="s">
        <v>1050</v>
      </c>
      <c r="P189" s="3"/>
      <c r="Q189" s="2"/>
      <c r="R189" s="3"/>
      <c r="S189" s="1"/>
      <c r="T189" s="3"/>
      <c r="U189" s="1"/>
      <c r="V189" s="3"/>
      <c r="W189" s="1"/>
    </row>
    <row r="190" spans="1:23" ht="27.6" x14ac:dyDescent="0.3">
      <c r="A190" s="1" t="s">
        <v>1051</v>
      </c>
      <c r="B190" s="1" t="s">
        <v>1052</v>
      </c>
      <c r="C190" s="1" t="s">
        <v>2566</v>
      </c>
      <c r="D190" s="1" t="s">
        <v>52</v>
      </c>
      <c r="E190" s="1" t="s">
        <v>12</v>
      </c>
      <c r="F190" s="1" t="s">
        <v>1838</v>
      </c>
      <c r="G190" s="3" t="s">
        <v>2565</v>
      </c>
      <c r="H190" s="3" t="s">
        <v>2144</v>
      </c>
      <c r="I190" s="90" t="s">
        <v>2567</v>
      </c>
      <c r="J190" s="1" t="s">
        <v>13</v>
      </c>
      <c r="K190" s="1" t="s">
        <v>22</v>
      </c>
      <c r="L190" s="1" t="s">
        <v>1053</v>
      </c>
      <c r="M190" s="1" t="s">
        <v>1054</v>
      </c>
      <c r="N190" s="1" t="s">
        <v>1055</v>
      </c>
      <c r="O190" s="1" t="s">
        <v>1056</v>
      </c>
      <c r="P190" s="3"/>
      <c r="Q190" s="2"/>
      <c r="R190" s="3"/>
      <c r="S190" s="1"/>
      <c r="T190" s="3"/>
      <c r="U190" s="1"/>
      <c r="V190" s="3"/>
      <c r="W190" s="1"/>
    </row>
    <row r="191" spans="1:23" ht="27.6" x14ac:dyDescent="0.3">
      <c r="A191" s="1" t="s">
        <v>1057</v>
      </c>
      <c r="B191" s="1" t="s">
        <v>491</v>
      </c>
      <c r="C191" s="1" t="s">
        <v>1058</v>
      </c>
      <c r="D191" s="1" t="s">
        <v>52</v>
      </c>
      <c r="E191" s="1" t="s">
        <v>274</v>
      </c>
      <c r="F191" s="1" t="s">
        <v>1838</v>
      </c>
      <c r="G191" s="3" t="s">
        <v>2568</v>
      </c>
      <c r="H191" s="3" t="s">
        <v>2144</v>
      </c>
      <c r="I191" s="90" t="s">
        <v>2569</v>
      </c>
      <c r="J191" s="1" t="s">
        <v>13</v>
      </c>
      <c r="K191" s="1" t="s">
        <v>54</v>
      </c>
      <c r="L191" s="1" t="s">
        <v>1059</v>
      </c>
      <c r="M191" s="1" t="s">
        <v>1060</v>
      </c>
      <c r="N191" s="1" t="s">
        <v>1061</v>
      </c>
      <c r="O191" s="1" t="s">
        <v>1062</v>
      </c>
      <c r="P191" s="3"/>
      <c r="Q191" s="2"/>
      <c r="R191" s="3"/>
      <c r="S191" s="1"/>
      <c r="T191" s="3"/>
      <c r="U191" s="1"/>
      <c r="V191" s="3"/>
      <c r="W191" s="1"/>
    </row>
    <row r="192" spans="1:23" ht="55.2" x14ac:dyDescent="0.3">
      <c r="A192" s="1" t="s">
        <v>1063</v>
      </c>
      <c r="B192" s="1" t="s">
        <v>125</v>
      </c>
      <c r="C192" s="1" t="s">
        <v>1813</v>
      </c>
      <c r="D192" s="1" t="s">
        <v>52</v>
      </c>
      <c r="E192" s="1" t="s">
        <v>12</v>
      </c>
      <c r="F192" s="1" t="s">
        <v>1838</v>
      </c>
      <c r="G192" s="3" t="s">
        <v>2570</v>
      </c>
      <c r="H192" s="3" t="s">
        <v>2572</v>
      </c>
      <c r="I192" s="90" t="s">
        <v>2571</v>
      </c>
      <c r="J192" s="1" t="s">
        <v>13</v>
      </c>
      <c r="K192" s="1" t="s">
        <v>54</v>
      </c>
      <c r="L192" s="1" t="s">
        <v>1064</v>
      </c>
      <c r="M192" s="1" t="s">
        <v>1065</v>
      </c>
      <c r="N192" s="1" t="s">
        <v>240</v>
      </c>
      <c r="O192" s="1" t="s">
        <v>1066</v>
      </c>
      <c r="P192" s="3"/>
      <c r="Q192" s="2"/>
      <c r="R192" s="3"/>
      <c r="S192" s="1"/>
      <c r="T192" s="3"/>
      <c r="U192" s="1"/>
      <c r="V192" s="3"/>
      <c r="W192" s="1"/>
    </row>
    <row r="193" spans="1:23" ht="41.4" x14ac:dyDescent="0.3">
      <c r="A193" s="1" t="s">
        <v>1067</v>
      </c>
      <c r="B193" s="1" t="s">
        <v>125</v>
      </c>
      <c r="C193" s="1" t="s">
        <v>966</v>
      </c>
      <c r="D193" s="1" t="s">
        <v>52</v>
      </c>
      <c r="E193" s="1" t="s">
        <v>12</v>
      </c>
      <c r="F193" s="1" t="s">
        <v>1838</v>
      </c>
      <c r="G193" s="3" t="s">
        <v>2573</v>
      </c>
      <c r="H193" s="3" t="s">
        <v>2572</v>
      </c>
      <c r="I193" s="90" t="s">
        <v>2574</v>
      </c>
      <c r="J193" s="1" t="s">
        <v>13</v>
      </c>
      <c r="K193" s="1" t="s">
        <v>54</v>
      </c>
      <c r="L193" s="1" t="s">
        <v>1068</v>
      </c>
      <c r="M193" s="1" t="s">
        <v>1065</v>
      </c>
      <c r="N193" s="1" t="s">
        <v>1069</v>
      </c>
      <c r="O193" s="1" t="s">
        <v>1070</v>
      </c>
      <c r="P193" s="3"/>
      <c r="Q193" s="2"/>
      <c r="R193" s="3"/>
      <c r="S193" s="1"/>
      <c r="T193" s="3"/>
      <c r="U193" s="1"/>
      <c r="V193" s="3"/>
      <c r="W193" s="1"/>
    </row>
    <row r="194" spans="1:23" ht="27.6" x14ac:dyDescent="0.3">
      <c r="A194" s="1" t="s">
        <v>1071</v>
      </c>
      <c r="B194" s="1" t="s">
        <v>273</v>
      </c>
      <c r="C194" s="1" t="s">
        <v>1816</v>
      </c>
      <c r="D194" s="1" t="s">
        <v>52</v>
      </c>
      <c r="E194" s="1" t="s">
        <v>274</v>
      </c>
      <c r="F194" s="1" t="s">
        <v>1838</v>
      </c>
      <c r="G194" s="3" t="s">
        <v>2575</v>
      </c>
      <c r="H194" s="3" t="s">
        <v>2144</v>
      </c>
      <c r="I194" s="90" t="s">
        <v>2577</v>
      </c>
      <c r="J194" s="1" t="s">
        <v>13</v>
      </c>
      <c r="K194" s="1" t="s">
        <v>54</v>
      </c>
      <c r="L194" s="1" t="s">
        <v>1072</v>
      </c>
      <c r="M194" s="1" t="s">
        <v>109</v>
      </c>
      <c r="N194" s="1" t="s">
        <v>270</v>
      </c>
      <c r="O194" s="1" t="s">
        <v>1048</v>
      </c>
      <c r="P194" s="3"/>
      <c r="Q194" s="2"/>
      <c r="R194" s="3"/>
      <c r="S194" s="1"/>
      <c r="T194" s="3"/>
      <c r="U194" s="1"/>
      <c r="V194" s="3"/>
      <c r="W194" s="1"/>
    </row>
    <row r="195" spans="1:23" ht="27.6" x14ac:dyDescent="0.3">
      <c r="A195" s="1" t="s">
        <v>1073</v>
      </c>
      <c r="B195" s="1" t="s">
        <v>266</v>
      </c>
      <c r="C195" s="1" t="s">
        <v>1816</v>
      </c>
      <c r="D195" s="1" t="s">
        <v>52</v>
      </c>
      <c r="E195" s="1" t="s">
        <v>268</v>
      </c>
      <c r="F195" s="1" t="s">
        <v>1838</v>
      </c>
      <c r="G195" s="3" t="s">
        <v>2576</v>
      </c>
      <c r="H195" s="3" t="s">
        <v>2144</v>
      </c>
      <c r="I195" s="90" t="s">
        <v>2578</v>
      </c>
      <c r="J195" s="1" t="s">
        <v>13</v>
      </c>
      <c r="K195" s="1" t="s">
        <v>54</v>
      </c>
      <c r="L195" s="1" t="s">
        <v>1072</v>
      </c>
      <c r="M195" s="1" t="s">
        <v>109</v>
      </c>
      <c r="N195" s="1" t="s">
        <v>270</v>
      </c>
      <c r="O195" s="1" t="s">
        <v>1074</v>
      </c>
      <c r="P195" s="3"/>
      <c r="Q195" s="2"/>
      <c r="R195" s="3"/>
      <c r="S195" s="1"/>
      <c r="T195" s="3"/>
      <c r="U195" s="1"/>
      <c r="V195" s="3"/>
      <c r="W195" s="1"/>
    </row>
    <row r="196" spans="1:23" ht="27.6" x14ac:dyDescent="0.3">
      <c r="A196" s="1" t="s">
        <v>1079</v>
      </c>
      <c r="B196" s="1" t="s">
        <v>18</v>
      </c>
      <c r="C196" s="1" t="s">
        <v>267</v>
      </c>
      <c r="D196" s="1" t="s">
        <v>52</v>
      </c>
      <c r="E196" s="1" t="s">
        <v>12</v>
      </c>
      <c r="F196" s="1" t="s">
        <v>1838</v>
      </c>
      <c r="G196" s="3" t="s">
        <v>2579</v>
      </c>
      <c r="H196" s="3" t="s">
        <v>2151</v>
      </c>
      <c r="I196" s="90" t="s">
        <v>2578</v>
      </c>
      <c r="J196" s="1" t="s">
        <v>13</v>
      </c>
      <c r="K196" s="1" t="s">
        <v>54</v>
      </c>
      <c r="L196" s="1" t="s">
        <v>361</v>
      </c>
      <c r="M196" s="1" t="s">
        <v>1080</v>
      </c>
      <c r="N196" s="1" t="s">
        <v>1081</v>
      </c>
      <c r="O196" s="1" t="s">
        <v>1082</v>
      </c>
      <c r="P196" s="3"/>
      <c r="Q196" s="2"/>
      <c r="R196" s="3"/>
      <c r="S196" s="1"/>
      <c r="T196" s="3"/>
      <c r="U196" s="1"/>
      <c r="V196" s="3"/>
      <c r="W196" s="1"/>
    </row>
    <row r="197" spans="1:23" ht="41.4" x14ac:dyDescent="0.3">
      <c r="A197" s="1" t="s">
        <v>1083</v>
      </c>
      <c r="B197" s="1" t="s">
        <v>273</v>
      </c>
      <c r="C197" s="1" t="s">
        <v>1875</v>
      </c>
      <c r="D197" s="1" t="s">
        <v>52</v>
      </c>
      <c r="E197" s="1" t="s">
        <v>274</v>
      </c>
      <c r="F197" s="1" t="s">
        <v>1838</v>
      </c>
      <c r="G197" s="3" t="s">
        <v>2580</v>
      </c>
      <c r="H197" s="3" t="s">
        <v>2144</v>
      </c>
      <c r="I197" s="90" t="s">
        <v>2582</v>
      </c>
      <c r="J197" s="1" t="s">
        <v>13</v>
      </c>
      <c r="K197" s="1" t="s">
        <v>54</v>
      </c>
      <c r="L197" s="1" t="s">
        <v>1084</v>
      </c>
      <c r="M197" s="1" t="s">
        <v>1085</v>
      </c>
      <c r="N197" s="1" t="s">
        <v>1086</v>
      </c>
      <c r="O197" s="1" t="s">
        <v>271</v>
      </c>
      <c r="P197" s="3"/>
      <c r="Q197" s="2"/>
      <c r="R197" s="3"/>
      <c r="S197" s="1"/>
      <c r="T197" s="3"/>
      <c r="U197" s="1"/>
      <c r="V197" s="3"/>
      <c r="W197" s="1"/>
    </row>
    <row r="198" spans="1:23" ht="41.4" x14ac:dyDescent="0.3">
      <c r="A198" s="1" t="s">
        <v>1087</v>
      </c>
      <c r="B198" s="1" t="s">
        <v>266</v>
      </c>
      <c r="C198" s="1" t="s">
        <v>1875</v>
      </c>
      <c r="D198" s="1" t="s">
        <v>52</v>
      </c>
      <c r="E198" s="1" t="s">
        <v>268</v>
      </c>
      <c r="F198" s="1" t="s">
        <v>1838</v>
      </c>
      <c r="G198" s="3" t="s">
        <v>2581</v>
      </c>
      <c r="H198" s="3" t="s">
        <v>2144</v>
      </c>
      <c r="I198" s="90" t="s">
        <v>2583</v>
      </c>
      <c r="J198" s="1" t="s">
        <v>13</v>
      </c>
      <c r="K198" s="1" t="s">
        <v>54</v>
      </c>
      <c r="L198" s="1" t="s">
        <v>1084</v>
      </c>
      <c r="M198" s="1" t="s">
        <v>1085</v>
      </c>
      <c r="N198" s="1" t="s">
        <v>1086</v>
      </c>
      <c r="O198" s="1" t="s">
        <v>1062</v>
      </c>
      <c r="P198" s="3"/>
      <c r="Q198" s="2"/>
      <c r="R198" s="3"/>
      <c r="S198" s="1"/>
      <c r="T198" s="3"/>
      <c r="U198" s="1"/>
      <c r="V198" s="3"/>
      <c r="W198" s="1"/>
    </row>
    <row r="199" spans="1:23" ht="27.6" x14ac:dyDescent="0.3">
      <c r="A199" s="1" t="s">
        <v>1088</v>
      </c>
      <c r="B199" s="1" t="s">
        <v>278</v>
      </c>
      <c r="C199" s="1" t="s">
        <v>1089</v>
      </c>
      <c r="D199" s="1" t="s">
        <v>52</v>
      </c>
      <c r="E199" s="1" t="s">
        <v>12</v>
      </c>
      <c r="F199" s="1" t="s">
        <v>1838</v>
      </c>
      <c r="G199" s="3" t="s">
        <v>2585</v>
      </c>
      <c r="H199" s="3" t="s">
        <v>2144</v>
      </c>
      <c r="I199" s="90" t="s">
        <v>2584</v>
      </c>
      <c r="J199" s="1" t="s">
        <v>13</v>
      </c>
      <c r="K199" s="1" t="s">
        <v>54</v>
      </c>
      <c r="L199" s="1" t="s">
        <v>1090</v>
      </c>
      <c r="M199" s="1" t="s">
        <v>291</v>
      </c>
      <c r="N199" s="1" t="s">
        <v>1091</v>
      </c>
      <c r="O199" s="1" t="s">
        <v>1092</v>
      </c>
      <c r="P199" s="3"/>
      <c r="Q199" s="2"/>
      <c r="R199" s="3"/>
      <c r="S199" s="1"/>
      <c r="T199" s="3"/>
      <c r="U199" s="1"/>
      <c r="V199" s="3"/>
      <c r="W199" s="1"/>
    </row>
    <row r="200" spans="1:23" ht="41.4" x14ac:dyDescent="0.3">
      <c r="A200" s="1" t="s">
        <v>1093</v>
      </c>
      <c r="B200" s="1" t="s">
        <v>1094</v>
      </c>
      <c r="C200" s="1" t="s">
        <v>1817</v>
      </c>
      <c r="D200" s="1" t="s">
        <v>52</v>
      </c>
      <c r="E200" s="1" t="s">
        <v>60</v>
      </c>
      <c r="F200" s="1" t="s">
        <v>1838</v>
      </c>
      <c r="G200" s="3" t="s">
        <v>2586</v>
      </c>
      <c r="H200" s="3" t="s">
        <v>2151</v>
      </c>
      <c r="I200" s="90" t="s">
        <v>2587</v>
      </c>
      <c r="J200" s="1" t="s">
        <v>13</v>
      </c>
      <c r="K200" s="1" t="s">
        <v>54</v>
      </c>
      <c r="L200" s="1" t="s">
        <v>1095</v>
      </c>
      <c r="M200" s="1" t="s">
        <v>1096</v>
      </c>
      <c r="N200" s="1" t="s">
        <v>1097</v>
      </c>
      <c r="O200" s="1" t="s">
        <v>1098</v>
      </c>
      <c r="P200" s="3"/>
      <c r="Q200" s="2"/>
      <c r="R200" s="3"/>
      <c r="S200" s="1"/>
      <c r="T200" s="3"/>
      <c r="U200" s="1"/>
      <c r="V200" s="3"/>
      <c r="W200" s="1"/>
    </row>
    <row r="201" spans="1:23" ht="28.8" x14ac:dyDescent="0.3">
      <c r="A201" s="1" t="s">
        <v>1099</v>
      </c>
      <c r="B201" s="1" t="s">
        <v>132</v>
      </c>
      <c r="C201" s="1" t="s">
        <v>126</v>
      </c>
      <c r="D201" s="1" t="s">
        <v>52</v>
      </c>
      <c r="E201" s="1" t="s">
        <v>60</v>
      </c>
      <c r="F201" s="1" t="s">
        <v>1838</v>
      </c>
      <c r="G201" s="3" t="s">
        <v>2588</v>
      </c>
      <c r="H201" s="3" t="s">
        <v>2151</v>
      </c>
      <c r="I201" s="90" t="s">
        <v>2589</v>
      </c>
      <c r="J201" s="1" t="s">
        <v>13</v>
      </c>
      <c r="K201" s="1" t="s">
        <v>54</v>
      </c>
      <c r="L201" s="1" t="s">
        <v>1100</v>
      </c>
      <c r="M201" s="1" t="s">
        <v>1096</v>
      </c>
      <c r="N201" s="1" t="s">
        <v>1101</v>
      </c>
      <c r="O201" s="1" t="s">
        <v>1102</v>
      </c>
      <c r="P201" s="3"/>
      <c r="Q201" s="2"/>
      <c r="R201" s="3"/>
      <c r="S201" s="1"/>
      <c r="T201" s="3"/>
      <c r="U201" s="1"/>
      <c r="V201" s="3"/>
      <c r="W201" s="1"/>
    </row>
    <row r="202" spans="1:23" ht="27.6" x14ac:dyDescent="0.3">
      <c r="A202" s="1" t="s">
        <v>1103</v>
      </c>
      <c r="B202" s="1" t="s">
        <v>125</v>
      </c>
      <c r="C202" s="1" t="s">
        <v>1104</v>
      </c>
      <c r="D202" s="1" t="s">
        <v>52</v>
      </c>
      <c r="E202" s="1" t="s">
        <v>12</v>
      </c>
      <c r="F202" s="1" t="s">
        <v>1838</v>
      </c>
      <c r="G202" s="3" t="s">
        <v>2590</v>
      </c>
      <c r="H202" s="3" t="s">
        <v>2144</v>
      </c>
      <c r="I202" s="90" t="s">
        <v>2591</v>
      </c>
      <c r="J202" s="1" t="s">
        <v>13</v>
      </c>
      <c r="K202" s="1" t="s">
        <v>54</v>
      </c>
      <c r="L202" s="1" t="s">
        <v>1105</v>
      </c>
      <c r="M202" s="1" t="s">
        <v>1106</v>
      </c>
      <c r="N202" s="1" t="s">
        <v>516</v>
      </c>
      <c r="O202" s="1" t="s">
        <v>914</v>
      </c>
      <c r="P202" s="3"/>
      <c r="Q202" s="2"/>
      <c r="R202" s="3"/>
      <c r="S202" s="1"/>
      <c r="T202" s="3"/>
      <c r="U202" s="1"/>
      <c r="V202" s="3"/>
      <c r="W202" s="1"/>
    </row>
    <row r="203" spans="1:23" ht="27.6" x14ac:dyDescent="0.3">
      <c r="A203" s="1" t="s">
        <v>1107</v>
      </c>
      <c r="B203" s="1" t="s">
        <v>18</v>
      </c>
      <c r="C203" s="38" t="s">
        <v>1108</v>
      </c>
      <c r="D203" s="1" t="s">
        <v>52</v>
      </c>
      <c r="E203" s="1" t="s">
        <v>60</v>
      </c>
      <c r="F203" s="1" t="s">
        <v>1838</v>
      </c>
      <c r="G203" s="3" t="s">
        <v>2592</v>
      </c>
      <c r="H203" s="3" t="s">
        <v>2144</v>
      </c>
      <c r="I203" s="90" t="s">
        <v>2593</v>
      </c>
      <c r="J203" s="1" t="s">
        <v>13</v>
      </c>
      <c r="K203" s="1" t="s">
        <v>54</v>
      </c>
      <c r="L203" s="1" t="s">
        <v>1109</v>
      </c>
      <c r="M203" s="1" t="s">
        <v>1110</v>
      </c>
      <c r="N203" s="1" t="s">
        <v>1111</v>
      </c>
      <c r="O203" s="1" t="s">
        <v>1112</v>
      </c>
      <c r="P203" s="3"/>
      <c r="Q203" s="2"/>
      <c r="R203" s="3"/>
      <c r="S203" s="1"/>
      <c r="T203" s="3"/>
      <c r="U203" s="1"/>
      <c r="V203" s="3"/>
      <c r="W203" s="1"/>
    </row>
    <row r="204" spans="1:23" ht="27.6" x14ac:dyDescent="0.3">
      <c r="A204" s="1" t="s">
        <v>1113</v>
      </c>
      <c r="B204" s="1" t="s">
        <v>1039</v>
      </c>
      <c r="C204" s="1" t="s">
        <v>774</v>
      </c>
      <c r="D204" s="1" t="s">
        <v>52</v>
      </c>
      <c r="E204" s="1" t="s">
        <v>53</v>
      </c>
      <c r="F204" s="1" t="s">
        <v>1838</v>
      </c>
      <c r="G204" s="3" t="s">
        <v>2595</v>
      </c>
      <c r="H204" s="3" t="s">
        <v>2144</v>
      </c>
      <c r="I204" s="90" t="s">
        <v>2596</v>
      </c>
      <c r="J204" s="1" t="s">
        <v>13</v>
      </c>
      <c r="K204" s="1" t="s">
        <v>54</v>
      </c>
      <c r="L204" s="1" t="s">
        <v>572</v>
      </c>
      <c r="M204" s="1" t="s">
        <v>1110</v>
      </c>
      <c r="N204" s="1" t="s">
        <v>1111</v>
      </c>
      <c r="O204" s="1" t="s">
        <v>1114</v>
      </c>
      <c r="P204" s="3"/>
      <c r="Q204" s="2"/>
      <c r="R204" s="3"/>
      <c r="S204" s="1"/>
      <c r="T204" s="3"/>
      <c r="U204" s="1"/>
      <c r="V204" s="3"/>
      <c r="W204" s="1"/>
    </row>
    <row r="205" spans="1:23" ht="28.8" x14ac:dyDescent="0.3">
      <c r="A205" s="1" t="s">
        <v>1120</v>
      </c>
      <c r="B205" s="1" t="s">
        <v>125</v>
      </c>
      <c r="C205" s="1" t="s">
        <v>1818</v>
      </c>
      <c r="D205" s="1" t="s">
        <v>52</v>
      </c>
      <c r="E205" s="1" t="s">
        <v>12</v>
      </c>
      <c r="F205" s="1" t="s">
        <v>1838</v>
      </c>
      <c r="G205" s="3" t="s">
        <v>2597</v>
      </c>
      <c r="H205" s="3" t="s">
        <v>2144</v>
      </c>
      <c r="I205" s="90" t="s">
        <v>2598</v>
      </c>
      <c r="J205" s="1" t="s">
        <v>13</v>
      </c>
      <c r="K205" s="1" t="s">
        <v>54</v>
      </c>
      <c r="L205" s="1" t="s">
        <v>24</v>
      </c>
      <c r="M205" s="1" t="s">
        <v>1110</v>
      </c>
      <c r="N205" s="1" t="s">
        <v>1111</v>
      </c>
      <c r="O205" s="1" t="s">
        <v>500</v>
      </c>
      <c r="P205" s="3"/>
      <c r="Q205" s="2"/>
      <c r="R205" s="3"/>
      <c r="S205" s="1"/>
      <c r="T205" s="3"/>
      <c r="U205" s="1"/>
      <c r="V205" s="3"/>
      <c r="W205" s="1"/>
    </row>
    <row r="206" spans="1:23" ht="27.6" x14ac:dyDescent="0.3">
      <c r="A206" s="1" t="s">
        <v>1121</v>
      </c>
      <c r="B206" s="1" t="s">
        <v>125</v>
      </c>
      <c r="C206" s="1" t="s">
        <v>1876</v>
      </c>
      <c r="D206" s="1" t="s">
        <v>52</v>
      </c>
      <c r="E206" s="1" t="s">
        <v>12</v>
      </c>
      <c r="F206" s="1" t="s">
        <v>1838</v>
      </c>
      <c r="G206" s="3" t="s">
        <v>2599</v>
      </c>
      <c r="H206" s="3" t="s">
        <v>2151</v>
      </c>
      <c r="I206" s="90" t="s">
        <v>2600</v>
      </c>
      <c r="J206" s="1" t="s">
        <v>13</v>
      </c>
      <c r="K206" s="1" t="s">
        <v>54</v>
      </c>
      <c r="L206" s="1" t="s">
        <v>182</v>
      </c>
      <c r="M206" s="1" t="s">
        <v>1122</v>
      </c>
      <c r="N206" s="1" t="s">
        <v>1123</v>
      </c>
      <c r="O206" s="1" t="s">
        <v>1004</v>
      </c>
      <c r="P206" s="3"/>
      <c r="Q206" s="2"/>
      <c r="R206" s="3"/>
      <c r="S206" s="1"/>
      <c r="T206" s="3"/>
      <c r="U206" s="1"/>
      <c r="V206" s="3"/>
      <c r="W206" s="1"/>
    </row>
    <row r="207" spans="1:23" ht="41.4" x14ac:dyDescent="0.3">
      <c r="A207" s="1" t="s">
        <v>1124</v>
      </c>
      <c r="B207" s="1" t="s">
        <v>273</v>
      </c>
      <c r="C207" s="1" t="s">
        <v>1877</v>
      </c>
      <c r="D207" s="1" t="s">
        <v>52</v>
      </c>
      <c r="E207" s="1" t="s">
        <v>274</v>
      </c>
      <c r="F207" s="1" t="s">
        <v>1838</v>
      </c>
      <c r="G207" s="3" t="s">
        <v>2601</v>
      </c>
      <c r="H207" s="3" t="s">
        <v>2144</v>
      </c>
      <c r="I207" s="90" t="s">
        <v>2603</v>
      </c>
      <c r="J207" s="1" t="s">
        <v>13</v>
      </c>
      <c r="K207" s="1" t="s">
        <v>54</v>
      </c>
      <c r="L207" s="1" t="s">
        <v>1125</v>
      </c>
      <c r="M207" s="1" t="s">
        <v>1054</v>
      </c>
      <c r="N207" s="1" t="s">
        <v>1055</v>
      </c>
      <c r="O207" s="1" t="s">
        <v>1126</v>
      </c>
      <c r="P207" s="3"/>
      <c r="Q207" s="2"/>
      <c r="R207" s="3"/>
      <c r="S207" s="1"/>
      <c r="T207" s="3"/>
      <c r="U207" s="1"/>
      <c r="V207" s="3"/>
      <c r="W207" s="1"/>
    </row>
    <row r="208" spans="1:23" ht="27.6" x14ac:dyDescent="0.3">
      <c r="A208" s="1" t="s">
        <v>1127</v>
      </c>
      <c r="B208" s="1" t="s">
        <v>67</v>
      </c>
      <c r="C208" s="1" t="s">
        <v>78</v>
      </c>
      <c r="D208" s="1" t="s">
        <v>52</v>
      </c>
      <c r="E208" s="1" t="s">
        <v>60</v>
      </c>
      <c r="F208" s="1" t="s">
        <v>1838</v>
      </c>
      <c r="G208" s="3" t="s">
        <v>2602</v>
      </c>
      <c r="H208" s="3" t="s">
        <v>2151</v>
      </c>
      <c r="I208" s="90" t="s">
        <v>2603</v>
      </c>
      <c r="J208" s="1" t="s">
        <v>13</v>
      </c>
      <c r="K208" s="1" t="s">
        <v>54</v>
      </c>
      <c r="L208" s="1" t="s">
        <v>1128</v>
      </c>
      <c r="M208" s="1" t="s">
        <v>239</v>
      </c>
      <c r="N208" s="1" t="s">
        <v>1129</v>
      </c>
      <c r="O208" s="1" t="s">
        <v>1130</v>
      </c>
      <c r="P208" s="3"/>
      <c r="Q208" s="2"/>
      <c r="R208" s="3"/>
      <c r="S208" s="1"/>
      <c r="T208" s="3"/>
      <c r="U208" s="1"/>
      <c r="V208" s="3"/>
      <c r="W208" s="1"/>
    </row>
    <row r="209" spans="1:23" ht="41.4" x14ac:dyDescent="0.3">
      <c r="A209" s="1" t="s">
        <v>1131</v>
      </c>
      <c r="B209" s="1" t="s">
        <v>266</v>
      </c>
      <c r="C209" s="1" t="s">
        <v>1132</v>
      </c>
      <c r="D209" s="1" t="s">
        <v>52</v>
      </c>
      <c r="E209" s="1" t="s">
        <v>268</v>
      </c>
      <c r="F209" s="1" t="s">
        <v>1838</v>
      </c>
      <c r="G209" s="3" t="s">
        <v>2608</v>
      </c>
      <c r="H209" s="3" t="s">
        <v>2144</v>
      </c>
      <c r="I209" s="90" t="s">
        <v>2609</v>
      </c>
      <c r="J209" s="1" t="s">
        <v>13</v>
      </c>
      <c r="K209" s="1" t="s">
        <v>54</v>
      </c>
      <c r="L209" s="1" t="s">
        <v>1133</v>
      </c>
      <c r="M209" s="1" t="s">
        <v>1134</v>
      </c>
      <c r="N209" s="1" t="s">
        <v>1135</v>
      </c>
      <c r="O209" s="1" t="s">
        <v>834</v>
      </c>
      <c r="P209" s="3"/>
      <c r="Q209" s="2"/>
      <c r="R209" s="3"/>
      <c r="S209" s="1"/>
      <c r="T209" s="3"/>
      <c r="U209" s="1"/>
      <c r="V209" s="3"/>
      <c r="W209" s="1"/>
    </row>
    <row r="210" spans="1:23" ht="27.6" x14ac:dyDescent="0.3">
      <c r="A210" s="1" t="s">
        <v>1142</v>
      </c>
      <c r="B210" s="1" t="s">
        <v>266</v>
      </c>
      <c r="C210" s="1" t="s">
        <v>1143</v>
      </c>
      <c r="D210" s="1" t="s">
        <v>52</v>
      </c>
      <c r="E210" s="1" t="s">
        <v>274</v>
      </c>
      <c r="F210" s="1" t="s">
        <v>1838</v>
      </c>
      <c r="G210" s="3" t="s">
        <v>2610</v>
      </c>
      <c r="H210" s="3" t="s">
        <v>2144</v>
      </c>
      <c r="I210" s="90" t="s">
        <v>2611</v>
      </c>
      <c r="J210" s="1" t="s">
        <v>13</v>
      </c>
      <c r="K210" s="1" t="s">
        <v>54</v>
      </c>
      <c r="L210" s="1" t="s">
        <v>1144</v>
      </c>
      <c r="M210" s="1" t="s">
        <v>251</v>
      </c>
      <c r="N210" s="1" t="s">
        <v>1145</v>
      </c>
      <c r="O210" s="1" t="s">
        <v>276</v>
      </c>
      <c r="P210" s="3"/>
      <c r="Q210" s="2"/>
      <c r="R210" s="3"/>
      <c r="S210" s="1"/>
      <c r="T210" s="3"/>
      <c r="U210" s="1"/>
      <c r="V210" s="3"/>
      <c r="W210" s="1"/>
    </row>
    <row r="211" spans="1:23" ht="27.6" x14ac:dyDescent="0.3">
      <c r="A211" s="1" t="s">
        <v>1146</v>
      </c>
      <c r="B211" s="1" t="s">
        <v>273</v>
      </c>
      <c r="C211" s="1" t="s">
        <v>1147</v>
      </c>
      <c r="D211" s="1" t="s">
        <v>52</v>
      </c>
      <c r="E211" s="1" t="s">
        <v>274</v>
      </c>
      <c r="F211" s="1" t="s">
        <v>1838</v>
      </c>
      <c r="G211" s="3" t="s">
        <v>2612</v>
      </c>
      <c r="H211" s="3" t="s">
        <v>2144</v>
      </c>
      <c r="I211" s="90" t="s">
        <v>2613</v>
      </c>
      <c r="J211" s="1" t="s">
        <v>13</v>
      </c>
      <c r="K211" s="1" t="s">
        <v>54</v>
      </c>
      <c r="L211" s="1" t="s">
        <v>1148</v>
      </c>
      <c r="M211" s="1" t="s">
        <v>1149</v>
      </c>
      <c r="N211" s="1" t="s">
        <v>1150</v>
      </c>
      <c r="O211" s="1" t="s">
        <v>1151</v>
      </c>
      <c r="P211" s="3"/>
      <c r="Q211" s="2"/>
      <c r="R211" s="3"/>
      <c r="S211" s="1"/>
      <c r="T211" s="3"/>
      <c r="U211" s="1"/>
      <c r="V211" s="3"/>
      <c r="W211" s="1"/>
    </row>
    <row r="212" spans="1:23" ht="27.6" x14ac:dyDescent="0.3">
      <c r="A212" s="1" t="s">
        <v>1152</v>
      </c>
      <c r="B212" s="1" t="s">
        <v>840</v>
      </c>
      <c r="C212" s="1" t="s">
        <v>1153</v>
      </c>
      <c r="D212" s="1" t="s">
        <v>52</v>
      </c>
      <c r="E212" s="1" t="s">
        <v>274</v>
      </c>
      <c r="F212" s="1" t="s">
        <v>1838</v>
      </c>
      <c r="G212" s="3" t="s">
        <v>2614</v>
      </c>
      <c r="H212" s="3" t="s">
        <v>2144</v>
      </c>
      <c r="I212" s="90" t="s">
        <v>2615</v>
      </c>
      <c r="J212" s="1" t="s">
        <v>13</v>
      </c>
      <c r="K212" s="1" t="s">
        <v>54</v>
      </c>
      <c r="L212" s="1" t="s">
        <v>1154</v>
      </c>
      <c r="M212" s="1" t="s">
        <v>1155</v>
      </c>
      <c r="N212" s="1" t="s">
        <v>1156</v>
      </c>
      <c r="O212" s="1" t="s">
        <v>1062</v>
      </c>
      <c r="P212" s="3"/>
      <c r="Q212" s="2"/>
      <c r="R212" s="3"/>
      <c r="S212" s="1"/>
      <c r="T212" s="3"/>
      <c r="U212" s="1"/>
      <c r="V212" s="3"/>
      <c r="W212" s="1"/>
    </row>
    <row r="213" spans="1:23" ht="28.8" x14ac:dyDescent="0.3">
      <c r="A213" s="1" t="s">
        <v>1157</v>
      </c>
      <c r="B213" s="1" t="s">
        <v>278</v>
      </c>
      <c r="C213" s="1" t="s">
        <v>1819</v>
      </c>
      <c r="D213" s="1" t="s">
        <v>52</v>
      </c>
      <c r="E213" s="1" t="s">
        <v>12</v>
      </c>
      <c r="F213" s="1" t="s">
        <v>1838</v>
      </c>
      <c r="G213" s="3" t="s">
        <v>2616</v>
      </c>
      <c r="H213" s="3" t="s">
        <v>2151</v>
      </c>
      <c r="I213" s="90" t="s">
        <v>2618</v>
      </c>
      <c r="J213" s="1" t="s">
        <v>2617</v>
      </c>
      <c r="K213" s="1" t="s">
        <v>54</v>
      </c>
      <c r="L213" s="1" t="s">
        <v>1158</v>
      </c>
      <c r="M213" s="1" t="s">
        <v>1159</v>
      </c>
      <c r="N213" s="1" t="s">
        <v>1160</v>
      </c>
      <c r="O213" s="1" t="s">
        <v>1161</v>
      </c>
      <c r="P213" s="3"/>
      <c r="Q213" s="2"/>
      <c r="R213" s="3"/>
      <c r="S213" s="1"/>
      <c r="T213" s="3"/>
      <c r="U213" s="1"/>
      <c r="V213" s="3"/>
      <c r="W213" s="1"/>
    </row>
    <row r="214" spans="1:23" ht="43.2" x14ac:dyDescent="0.3">
      <c r="A214" s="1" t="s">
        <v>1162</v>
      </c>
      <c r="B214" s="1" t="s">
        <v>67</v>
      </c>
      <c r="C214" s="1" t="s">
        <v>1163</v>
      </c>
      <c r="D214" s="1" t="s">
        <v>52</v>
      </c>
      <c r="E214" s="1" t="s">
        <v>60</v>
      </c>
      <c r="F214" s="1" t="s">
        <v>1838</v>
      </c>
      <c r="G214" s="3" t="s">
        <v>2619</v>
      </c>
      <c r="H214" s="3" t="s">
        <v>2151</v>
      </c>
      <c r="I214" s="90" t="s">
        <v>2620</v>
      </c>
      <c r="J214" s="1" t="s">
        <v>13</v>
      </c>
      <c r="K214" s="1" t="s">
        <v>54</v>
      </c>
      <c r="L214" s="1" t="s">
        <v>1164</v>
      </c>
      <c r="M214" s="1" t="s">
        <v>1165</v>
      </c>
      <c r="N214" s="1" t="s">
        <v>1166</v>
      </c>
      <c r="O214" s="1" t="s">
        <v>1167</v>
      </c>
      <c r="P214" s="3"/>
      <c r="Q214" s="2"/>
      <c r="R214" s="3"/>
      <c r="S214" s="1"/>
      <c r="T214" s="3"/>
      <c r="U214" s="1"/>
      <c r="V214" s="3"/>
      <c r="W214" s="1"/>
    </row>
    <row r="215" spans="1:23" ht="27.6" x14ac:dyDescent="0.3">
      <c r="A215" s="1" t="s">
        <v>1168</v>
      </c>
      <c r="B215" s="1" t="s">
        <v>266</v>
      </c>
      <c r="C215" s="1" t="s">
        <v>1169</v>
      </c>
      <c r="D215" s="1" t="s">
        <v>52</v>
      </c>
      <c r="E215" s="1" t="s">
        <v>274</v>
      </c>
      <c r="F215" s="1" t="s">
        <v>1838</v>
      </c>
      <c r="G215" s="3" t="s">
        <v>2621</v>
      </c>
      <c r="H215" s="3" t="s">
        <v>2144</v>
      </c>
      <c r="I215" s="90" t="s">
        <v>2622</v>
      </c>
      <c r="J215" s="1" t="s">
        <v>13</v>
      </c>
      <c r="K215" s="1" t="s">
        <v>54</v>
      </c>
      <c r="L215" s="1" t="s">
        <v>1170</v>
      </c>
      <c r="M215" s="1" t="s">
        <v>624</v>
      </c>
      <c r="N215" s="1" t="s">
        <v>1171</v>
      </c>
      <c r="O215" s="1" t="s">
        <v>1126</v>
      </c>
      <c r="P215" s="3"/>
      <c r="Q215" s="2"/>
      <c r="R215" s="3"/>
      <c r="S215" s="1"/>
      <c r="T215" s="3"/>
      <c r="U215" s="1"/>
      <c r="V215" s="3"/>
      <c r="W215" s="1"/>
    </row>
    <row r="216" spans="1:23" ht="28.8" x14ac:dyDescent="0.3">
      <c r="A216" s="1" t="s">
        <v>1172</v>
      </c>
      <c r="B216" s="1" t="s">
        <v>273</v>
      </c>
      <c r="C216" s="1" t="s">
        <v>1173</v>
      </c>
      <c r="D216" s="1" t="s">
        <v>52</v>
      </c>
      <c r="E216" s="1" t="s">
        <v>274</v>
      </c>
      <c r="F216" s="1" t="s">
        <v>1838</v>
      </c>
      <c r="G216" s="3" t="s">
        <v>2623</v>
      </c>
      <c r="H216" s="3" t="s">
        <v>2144</v>
      </c>
      <c r="I216" s="90" t="s">
        <v>2624</v>
      </c>
      <c r="J216" s="1" t="s">
        <v>13</v>
      </c>
      <c r="K216" s="1" t="s">
        <v>54</v>
      </c>
      <c r="L216" s="1" t="s">
        <v>1174</v>
      </c>
      <c r="M216" s="1" t="s">
        <v>624</v>
      </c>
      <c r="N216" s="1" t="s">
        <v>1171</v>
      </c>
      <c r="O216" s="1" t="s">
        <v>1175</v>
      </c>
      <c r="P216" s="3"/>
      <c r="Q216" s="2"/>
      <c r="R216" s="3"/>
      <c r="S216" s="1"/>
      <c r="T216" s="3"/>
      <c r="U216" s="1"/>
      <c r="V216" s="3"/>
      <c r="W216" s="1"/>
    </row>
    <row r="217" spans="1:23" ht="27.6" x14ac:dyDescent="0.3">
      <c r="A217" s="1" t="s">
        <v>1176</v>
      </c>
      <c r="B217" s="1" t="s">
        <v>273</v>
      </c>
      <c r="C217" s="1" t="s">
        <v>1177</v>
      </c>
      <c r="D217" s="1" t="s">
        <v>52</v>
      </c>
      <c r="E217" s="1" t="s">
        <v>274</v>
      </c>
      <c r="F217" s="1" t="s">
        <v>1838</v>
      </c>
      <c r="G217" s="3" t="s">
        <v>2625</v>
      </c>
      <c r="H217" s="3" t="s">
        <v>2144</v>
      </c>
      <c r="I217" s="90" t="s">
        <v>2626</v>
      </c>
      <c r="J217" s="1" t="s">
        <v>13</v>
      </c>
      <c r="K217" s="1" t="s">
        <v>54</v>
      </c>
      <c r="L217" s="1" t="s">
        <v>1178</v>
      </c>
      <c r="M217" s="1" t="s">
        <v>1179</v>
      </c>
      <c r="N217" s="1" t="s">
        <v>1180</v>
      </c>
      <c r="O217" s="1" t="s">
        <v>1181</v>
      </c>
      <c r="P217" s="3"/>
      <c r="Q217" s="2"/>
      <c r="R217" s="3"/>
      <c r="S217" s="1"/>
      <c r="T217" s="3"/>
      <c r="U217" s="1"/>
      <c r="V217" s="3"/>
      <c r="W217" s="1"/>
    </row>
    <row r="218" spans="1:23" ht="28.8" x14ac:dyDescent="0.3">
      <c r="A218" s="1" t="s">
        <v>1182</v>
      </c>
      <c r="B218" s="1" t="s">
        <v>840</v>
      </c>
      <c r="C218" s="1" t="s">
        <v>1183</v>
      </c>
      <c r="D218" s="1" t="s">
        <v>52</v>
      </c>
      <c r="E218" s="1" t="s">
        <v>274</v>
      </c>
      <c r="F218" s="1" t="s">
        <v>1838</v>
      </c>
      <c r="G218" s="3" t="s">
        <v>2627</v>
      </c>
      <c r="H218" s="3" t="s">
        <v>2144</v>
      </c>
      <c r="I218" s="90" t="s">
        <v>2628</v>
      </c>
      <c r="J218" s="1" t="s">
        <v>13</v>
      </c>
      <c r="K218" s="1" t="s">
        <v>54</v>
      </c>
      <c r="L218" s="1" t="s">
        <v>1184</v>
      </c>
      <c r="M218" s="1" t="s">
        <v>1179</v>
      </c>
      <c r="N218" s="1" t="s">
        <v>1180</v>
      </c>
      <c r="O218" s="1" t="s">
        <v>1185</v>
      </c>
      <c r="P218" s="3"/>
      <c r="Q218" s="2"/>
      <c r="R218" s="3"/>
      <c r="S218" s="1"/>
      <c r="T218" s="3"/>
      <c r="U218" s="1"/>
      <c r="V218" s="3"/>
      <c r="W218" s="1"/>
    </row>
    <row r="219" spans="1:23" ht="28.8" x14ac:dyDescent="0.3">
      <c r="A219" s="1" t="s">
        <v>1186</v>
      </c>
      <c r="B219" s="1" t="s">
        <v>266</v>
      </c>
      <c r="C219" s="1" t="s">
        <v>1187</v>
      </c>
      <c r="D219" s="1" t="s">
        <v>52</v>
      </c>
      <c r="E219" s="1" t="s">
        <v>274</v>
      </c>
      <c r="F219" s="1" t="s">
        <v>1838</v>
      </c>
      <c r="G219" s="3" t="s">
        <v>2629</v>
      </c>
      <c r="H219" s="3" t="s">
        <v>2151</v>
      </c>
      <c r="I219" s="90" t="s">
        <v>2630</v>
      </c>
      <c r="J219" s="1" t="s">
        <v>13</v>
      </c>
      <c r="K219" s="1" t="s">
        <v>54</v>
      </c>
      <c r="L219" s="1" t="s">
        <v>895</v>
      </c>
      <c r="M219" s="1" t="s">
        <v>1188</v>
      </c>
      <c r="N219" s="1" t="s">
        <v>1189</v>
      </c>
      <c r="O219" s="1" t="s">
        <v>1190</v>
      </c>
      <c r="P219" s="3"/>
      <c r="Q219" s="2"/>
      <c r="R219" s="3"/>
      <c r="S219" s="1"/>
      <c r="T219" s="3"/>
      <c r="U219" s="1"/>
      <c r="V219" s="3"/>
      <c r="W219" s="1"/>
    </row>
    <row r="220" spans="1:23" ht="28.8" x14ac:dyDescent="0.3">
      <c r="A220" s="1" t="s">
        <v>1191</v>
      </c>
      <c r="B220" s="1" t="s">
        <v>18</v>
      </c>
      <c r="C220" s="1" t="s">
        <v>1820</v>
      </c>
      <c r="D220" s="1" t="s">
        <v>52</v>
      </c>
      <c r="E220" s="1" t="s">
        <v>12</v>
      </c>
      <c r="F220" s="1" t="s">
        <v>1838</v>
      </c>
      <c r="G220" s="3" t="s">
        <v>2631</v>
      </c>
      <c r="H220" s="3" t="s">
        <v>2151</v>
      </c>
      <c r="I220" s="90" t="s">
        <v>2632</v>
      </c>
      <c r="J220" s="1" t="s">
        <v>13</v>
      </c>
      <c r="K220" s="1" t="s">
        <v>54</v>
      </c>
      <c r="L220" s="1" t="s">
        <v>1192</v>
      </c>
      <c r="M220" s="1" t="s">
        <v>92</v>
      </c>
      <c r="N220" s="1" t="s">
        <v>93</v>
      </c>
      <c r="O220" s="1" t="s">
        <v>1193</v>
      </c>
      <c r="P220" s="3"/>
      <c r="Q220" s="2"/>
      <c r="R220" s="3"/>
      <c r="S220" s="1"/>
      <c r="T220" s="3"/>
      <c r="U220" s="1"/>
      <c r="V220" s="3"/>
      <c r="W220" s="1"/>
    </row>
    <row r="221" spans="1:23" ht="28.8" x14ac:dyDescent="0.3">
      <c r="A221" s="1" t="s">
        <v>1194</v>
      </c>
      <c r="B221" s="1" t="s">
        <v>266</v>
      </c>
      <c r="C221" s="1" t="s">
        <v>1195</v>
      </c>
      <c r="D221" s="1" t="s">
        <v>52</v>
      </c>
      <c r="E221" s="1" t="s">
        <v>268</v>
      </c>
      <c r="F221" s="1" t="s">
        <v>1838</v>
      </c>
      <c r="G221" s="3" t="s">
        <v>2633</v>
      </c>
      <c r="H221" s="3" t="s">
        <v>2144</v>
      </c>
      <c r="I221" s="90" t="s">
        <v>2634</v>
      </c>
      <c r="J221" s="1" t="s">
        <v>13</v>
      </c>
      <c r="K221" s="1" t="s">
        <v>54</v>
      </c>
      <c r="L221" s="1" t="s">
        <v>1196</v>
      </c>
      <c r="M221" s="1" t="s">
        <v>1197</v>
      </c>
      <c r="N221" s="1" t="s">
        <v>1198</v>
      </c>
      <c r="O221" s="1" t="s">
        <v>1199</v>
      </c>
      <c r="P221" s="3"/>
      <c r="Q221" s="2"/>
      <c r="R221" s="3"/>
      <c r="S221" s="1"/>
      <c r="T221" s="3"/>
      <c r="U221" s="1"/>
      <c r="V221" s="3"/>
      <c r="W221" s="1"/>
    </row>
    <row r="222" spans="1:23" ht="28.8" x14ac:dyDescent="0.3">
      <c r="A222" s="1" t="s">
        <v>1200</v>
      </c>
      <c r="B222" s="1" t="s">
        <v>266</v>
      </c>
      <c r="C222" s="1" t="s">
        <v>1195</v>
      </c>
      <c r="D222" s="1" t="s">
        <v>52</v>
      </c>
      <c r="E222" s="1" t="s">
        <v>274</v>
      </c>
      <c r="F222" s="1" t="s">
        <v>1838</v>
      </c>
      <c r="G222" s="3" t="s">
        <v>2636</v>
      </c>
      <c r="H222" s="3" t="s">
        <v>2144</v>
      </c>
      <c r="I222" s="90" t="s">
        <v>2635</v>
      </c>
      <c r="J222" s="1" t="s">
        <v>13</v>
      </c>
      <c r="K222" s="1" t="s">
        <v>54</v>
      </c>
      <c r="L222" s="1" t="s">
        <v>1196</v>
      </c>
      <c r="M222" s="1" t="s">
        <v>1197</v>
      </c>
      <c r="N222" s="1" t="s">
        <v>1198</v>
      </c>
      <c r="O222" s="1" t="s">
        <v>1181</v>
      </c>
      <c r="P222" s="3"/>
      <c r="Q222" s="2"/>
      <c r="R222" s="3"/>
      <c r="S222" s="1"/>
      <c r="T222" s="3"/>
      <c r="U222" s="1"/>
      <c r="V222" s="3"/>
      <c r="W222" s="1"/>
    </row>
    <row r="223" spans="1:23" ht="28.8" x14ac:dyDescent="0.3">
      <c r="A223" s="1" t="s">
        <v>1203</v>
      </c>
      <c r="B223" s="1" t="s">
        <v>125</v>
      </c>
      <c r="C223" s="1" t="s">
        <v>1204</v>
      </c>
      <c r="D223" s="1" t="s">
        <v>52</v>
      </c>
      <c r="E223" s="1" t="s">
        <v>12</v>
      </c>
      <c r="F223" s="1" t="s">
        <v>1838</v>
      </c>
      <c r="G223" s="3" t="s">
        <v>2637</v>
      </c>
      <c r="H223" s="3" t="s">
        <v>2144</v>
      </c>
      <c r="I223" s="90" t="s">
        <v>2638</v>
      </c>
      <c r="J223" s="1" t="s">
        <v>13</v>
      </c>
      <c r="K223" s="1" t="s">
        <v>54</v>
      </c>
      <c r="L223" s="1" t="s">
        <v>1205</v>
      </c>
      <c r="M223" s="1" t="s">
        <v>1197</v>
      </c>
      <c r="N223" s="1" t="s">
        <v>1198</v>
      </c>
      <c r="O223" s="1" t="s">
        <v>1206</v>
      </c>
      <c r="P223" s="3"/>
      <c r="Q223" s="2"/>
      <c r="R223" s="3"/>
      <c r="S223" s="1"/>
      <c r="T223" s="3"/>
      <c r="U223" s="1"/>
      <c r="V223" s="3"/>
      <c r="W223" s="1"/>
    </row>
    <row r="224" spans="1:23" ht="28.8" x14ac:dyDescent="0.3">
      <c r="A224" s="1" t="s">
        <v>1207</v>
      </c>
      <c r="B224" s="1" t="s">
        <v>1208</v>
      </c>
      <c r="C224" s="1" t="s">
        <v>1209</v>
      </c>
      <c r="D224" s="1" t="s">
        <v>52</v>
      </c>
      <c r="E224" s="1" t="s">
        <v>53</v>
      </c>
      <c r="F224" s="1" t="s">
        <v>1838</v>
      </c>
      <c r="G224" s="6" t="s">
        <v>2639</v>
      </c>
      <c r="H224" s="3" t="s">
        <v>2151</v>
      </c>
      <c r="I224" s="90" t="s">
        <v>2640</v>
      </c>
      <c r="J224" s="5" t="s">
        <v>2143</v>
      </c>
      <c r="K224" s="1" t="s">
        <v>54</v>
      </c>
      <c r="L224" s="1" t="s">
        <v>1164</v>
      </c>
      <c r="M224" s="1" t="s">
        <v>1210</v>
      </c>
      <c r="N224" s="1" t="s">
        <v>1211</v>
      </c>
      <c r="O224" s="1" t="s">
        <v>1212</v>
      </c>
      <c r="P224" s="3"/>
      <c r="Q224" s="2"/>
      <c r="R224" s="3"/>
      <c r="S224" s="1"/>
      <c r="T224" s="3"/>
      <c r="U224" s="1"/>
      <c r="V224" s="3"/>
      <c r="W224" s="1"/>
    </row>
    <row r="225" spans="1:23" ht="28.8" x14ac:dyDescent="0.3">
      <c r="A225" s="1" t="s">
        <v>1213</v>
      </c>
      <c r="B225" s="1" t="s">
        <v>728</v>
      </c>
      <c r="C225" s="1" t="s">
        <v>1214</v>
      </c>
      <c r="D225" s="1" t="s">
        <v>52</v>
      </c>
      <c r="E225" s="1" t="s">
        <v>60</v>
      </c>
      <c r="F225" s="1" t="s">
        <v>1838</v>
      </c>
      <c r="G225" s="3" t="s">
        <v>2641</v>
      </c>
      <c r="H225" s="3" t="s">
        <v>2144</v>
      </c>
      <c r="I225" s="90" t="s">
        <v>2642</v>
      </c>
      <c r="J225" s="1" t="s">
        <v>13</v>
      </c>
      <c r="K225" s="1" t="s">
        <v>54</v>
      </c>
      <c r="L225" s="1" t="s">
        <v>1215</v>
      </c>
      <c r="M225" s="1" t="s">
        <v>1216</v>
      </c>
      <c r="N225" s="1" t="s">
        <v>1217</v>
      </c>
      <c r="O225" s="1" t="s">
        <v>1218</v>
      </c>
      <c r="P225" s="3"/>
      <c r="Q225" s="2"/>
      <c r="R225" s="3"/>
      <c r="S225" s="1"/>
      <c r="T225" s="3"/>
      <c r="U225" s="1"/>
      <c r="V225" s="3"/>
      <c r="W225" s="1"/>
    </row>
    <row r="226" spans="1:23" ht="28.8" x14ac:dyDescent="0.3">
      <c r="A226" s="1" t="s">
        <v>1219</v>
      </c>
      <c r="B226" s="1" t="s">
        <v>273</v>
      </c>
      <c r="C226" s="1" t="s">
        <v>1220</v>
      </c>
      <c r="D226" s="1" t="s">
        <v>52</v>
      </c>
      <c r="E226" s="1" t="s">
        <v>274</v>
      </c>
      <c r="F226" s="1" t="s">
        <v>1838</v>
      </c>
      <c r="G226" s="3" t="s">
        <v>2643</v>
      </c>
      <c r="H226" s="3" t="s">
        <v>2144</v>
      </c>
      <c r="I226" s="90" t="s">
        <v>2644</v>
      </c>
      <c r="J226" s="1" t="s">
        <v>13</v>
      </c>
      <c r="K226" s="1" t="s">
        <v>54</v>
      </c>
      <c r="L226" s="1" t="s">
        <v>554</v>
      </c>
      <c r="M226" s="1" t="s">
        <v>1216</v>
      </c>
      <c r="N226" s="1" t="s">
        <v>1217</v>
      </c>
      <c r="O226" s="1" t="s">
        <v>1221</v>
      </c>
      <c r="P226" s="3"/>
      <c r="Q226" s="2"/>
      <c r="R226" s="3"/>
      <c r="S226" s="1"/>
      <c r="T226" s="3"/>
      <c r="U226" s="1"/>
      <c r="V226" s="3"/>
      <c r="W226" s="1"/>
    </row>
    <row r="227" spans="1:23" ht="28.8" x14ac:dyDescent="0.3">
      <c r="A227" s="1" t="s">
        <v>1222</v>
      </c>
      <c r="B227" s="1" t="s">
        <v>840</v>
      </c>
      <c r="C227" s="1" t="s">
        <v>1223</v>
      </c>
      <c r="D227" s="1" t="s">
        <v>52</v>
      </c>
      <c r="E227" s="1" t="s">
        <v>274</v>
      </c>
      <c r="F227" s="1" t="s">
        <v>1838</v>
      </c>
      <c r="G227" s="3" t="s">
        <v>2645</v>
      </c>
      <c r="H227" s="3" t="s">
        <v>2151</v>
      </c>
      <c r="I227" s="90" t="s">
        <v>2646</v>
      </c>
      <c r="J227" s="1" t="s">
        <v>13</v>
      </c>
      <c r="K227" s="1" t="s">
        <v>54</v>
      </c>
      <c r="L227" s="1" t="s">
        <v>1224</v>
      </c>
      <c r="M227" s="1" t="s">
        <v>1225</v>
      </c>
      <c r="N227" s="1" t="s">
        <v>1226</v>
      </c>
      <c r="O227" s="1" t="s">
        <v>495</v>
      </c>
      <c r="P227" s="3"/>
      <c r="Q227" s="2"/>
      <c r="R227" s="3"/>
      <c r="S227" s="1"/>
      <c r="T227" s="3"/>
      <c r="U227" s="1"/>
      <c r="V227" s="3"/>
      <c r="W227" s="1"/>
    </row>
    <row r="228" spans="1:23" ht="27.6" x14ac:dyDescent="0.3">
      <c r="A228" s="1" t="s">
        <v>1227</v>
      </c>
      <c r="B228" s="1" t="s">
        <v>273</v>
      </c>
      <c r="C228" s="1" t="s">
        <v>1228</v>
      </c>
      <c r="D228" s="1" t="s">
        <v>52</v>
      </c>
      <c r="E228" s="1" t="s">
        <v>274</v>
      </c>
      <c r="F228" s="1" t="s">
        <v>1838</v>
      </c>
      <c r="G228" s="3" t="s">
        <v>2647</v>
      </c>
      <c r="H228" s="3" t="s">
        <v>2144</v>
      </c>
      <c r="I228" s="90" t="s">
        <v>2648</v>
      </c>
      <c r="J228" s="1" t="s">
        <v>13</v>
      </c>
      <c r="K228" s="1" t="s">
        <v>54</v>
      </c>
      <c r="L228" s="1" t="s">
        <v>1229</v>
      </c>
      <c r="M228" s="1" t="s">
        <v>959</v>
      </c>
      <c r="N228" s="1" t="s">
        <v>960</v>
      </c>
      <c r="O228" s="1" t="s">
        <v>1230</v>
      </c>
      <c r="P228" s="3"/>
      <c r="Q228" s="2"/>
      <c r="R228" s="3"/>
      <c r="S228" s="1"/>
      <c r="T228" s="3"/>
      <c r="U228" s="1"/>
      <c r="V228" s="3"/>
      <c r="W228" s="1"/>
    </row>
    <row r="229" spans="1:23" ht="27.6" x14ac:dyDescent="0.3">
      <c r="A229" s="1" t="s">
        <v>1231</v>
      </c>
      <c r="B229" s="1" t="s">
        <v>1232</v>
      </c>
      <c r="C229" s="1" t="s">
        <v>1233</v>
      </c>
      <c r="D229" s="1" t="s">
        <v>52</v>
      </c>
      <c r="E229" s="1" t="s">
        <v>53</v>
      </c>
      <c r="F229" s="1" t="s">
        <v>1838</v>
      </c>
      <c r="G229" s="3" t="s">
        <v>2649</v>
      </c>
      <c r="H229" s="3" t="s">
        <v>2144</v>
      </c>
      <c r="I229" s="90" t="s">
        <v>2650</v>
      </c>
      <c r="J229" s="1" t="s">
        <v>401</v>
      </c>
      <c r="K229" s="1" t="s">
        <v>54</v>
      </c>
      <c r="L229" s="1" t="s">
        <v>1234</v>
      </c>
      <c r="M229" s="1" t="s">
        <v>959</v>
      </c>
      <c r="N229" s="1" t="s">
        <v>960</v>
      </c>
      <c r="O229" s="1" t="s">
        <v>1235</v>
      </c>
      <c r="P229" s="3"/>
      <c r="Q229" s="2"/>
      <c r="R229" s="3"/>
      <c r="S229" s="1"/>
      <c r="T229" s="3"/>
      <c r="U229" s="1"/>
      <c r="V229" s="3"/>
      <c r="W229" s="1"/>
    </row>
    <row r="230" spans="1:23" ht="27.6" x14ac:dyDescent="0.3">
      <c r="A230" s="1" t="s">
        <v>1236</v>
      </c>
      <c r="B230" s="1" t="s">
        <v>18</v>
      </c>
      <c r="C230" s="1" t="s">
        <v>1237</v>
      </c>
      <c r="D230" s="1" t="s">
        <v>52</v>
      </c>
      <c r="E230" s="1" t="s">
        <v>60</v>
      </c>
      <c r="F230" s="1" t="s">
        <v>1838</v>
      </c>
      <c r="G230" s="3" t="s">
        <v>2651</v>
      </c>
      <c r="H230" s="3" t="s">
        <v>2144</v>
      </c>
      <c r="I230" s="90" t="s">
        <v>2652</v>
      </c>
      <c r="J230" s="1" t="s">
        <v>13</v>
      </c>
      <c r="K230" s="1" t="s">
        <v>54</v>
      </c>
      <c r="L230" s="1" t="s">
        <v>1238</v>
      </c>
      <c r="M230" s="1" t="s">
        <v>1239</v>
      </c>
      <c r="N230" s="1" t="s">
        <v>1240</v>
      </c>
      <c r="O230" s="1" t="s">
        <v>1241</v>
      </c>
      <c r="P230" s="3"/>
      <c r="Q230" s="2"/>
      <c r="R230" s="3"/>
      <c r="S230" s="1"/>
      <c r="T230" s="3"/>
      <c r="U230" s="1"/>
      <c r="V230" s="3"/>
      <c r="W230" s="1"/>
    </row>
    <row r="231" spans="1:23" ht="27.6" x14ac:dyDescent="0.3">
      <c r="A231" s="1" t="s">
        <v>1242</v>
      </c>
      <c r="B231" s="1" t="s">
        <v>266</v>
      </c>
      <c r="C231" s="1" t="s">
        <v>1243</v>
      </c>
      <c r="D231" s="1" t="s">
        <v>52</v>
      </c>
      <c r="E231" s="1" t="s">
        <v>274</v>
      </c>
      <c r="F231" s="1" t="s">
        <v>1838</v>
      </c>
      <c r="G231" s="3" t="s">
        <v>2653</v>
      </c>
      <c r="H231" s="3" t="s">
        <v>2144</v>
      </c>
      <c r="I231" s="90" t="s">
        <v>2654</v>
      </c>
      <c r="J231" s="1" t="s">
        <v>13</v>
      </c>
      <c r="K231" s="1" t="s">
        <v>54</v>
      </c>
      <c r="L231" s="1" t="s">
        <v>1244</v>
      </c>
      <c r="M231" s="1" t="s">
        <v>1239</v>
      </c>
      <c r="N231" s="1" t="s">
        <v>1240</v>
      </c>
      <c r="O231" s="1" t="s">
        <v>1245</v>
      </c>
      <c r="P231" s="3"/>
      <c r="Q231" s="2"/>
      <c r="R231" s="3"/>
      <c r="S231" s="1"/>
      <c r="T231" s="3"/>
      <c r="U231" s="1"/>
      <c r="V231" s="3"/>
      <c r="W231" s="1"/>
    </row>
    <row r="232" spans="1:23" ht="27.6" x14ac:dyDescent="0.3">
      <c r="A232" s="1" t="s">
        <v>1246</v>
      </c>
      <c r="B232" s="1" t="s">
        <v>266</v>
      </c>
      <c r="C232" s="1" t="s">
        <v>1247</v>
      </c>
      <c r="D232" s="1" t="s">
        <v>52</v>
      </c>
      <c r="E232" s="1" t="s">
        <v>274</v>
      </c>
      <c r="F232" s="1" t="s">
        <v>1838</v>
      </c>
      <c r="G232" s="3" t="s">
        <v>2655</v>
      </c>
      <c r="H232" s="3" t="s">
        <v>2144</v>
      </c>
      <c r="I232" s="90" t="s">
        <v>2656</v>
      </c>
      <c r="J232" s="1" t="s">
        <v>13</v>
      </c>
      <c r="K232" s="1" t="s">
        <v>54</v>
      </c>
      <c r="L232" s="1" t="s">
        <v>1248</v>
      </c>
      <c r="M232" s="1" t="s">
        <v>292</v>
      </c>
      <c r="N232" s="1" t="s">
        <v>1249</v>
      </c>
      <c r="O232" s="1" t="s">
        <v>1250</v>
      </c>
      <c r="P232" s="3"/>
      <c r="Q232" s="2"/>
      <c r="R232" s="3"/>
      <c r="S232" s="1"/>
      <c r="T232" s="3"/>
      <c r="U232" s="1"/>
      <c r="V232" s="3"/>
      <c r="W232" s="1"/>
    </row>
    <row r="233" spans="1:23" ht="27.6" x14ac:dyDescent="0.3">
      <c r="A233" s="1" t="s">
        <v>1251</v>
      </c>
      <c r="B233" s="1" t="s">
        <v>266</v>
      </c>
      <c r="C233" s="1" t="s">
        <v>1252</v>
      </c>
      <c r="D233" s="1" t="s">
        <v>52</v>
      </c>
      <c r="E233" s="1" t="s">
        <v>274</v>
      </c>
      <c r="F233" s="1" t="s">
        <v>1837</v>
      </c>
      <c r="G233" s="3" t="s">
        <v>2657</v>
      </c>
      <c r="H233" s="3" t="s">
        <v>2144</v>
      </c>
      <c r="I233" s="90"/>
      <c r="J233" s="1" t="s">
        <v>13</v>
      </c>
      <c r="K233" s="1" t="s">
        <v>54</v>
      </c>
      <c r="L233" s="1" t="s">
        <v>1253</v>
      </c>
      <c r="M233" s="1" t="s">
        <v>292</v>
      </c>
      <c r="N233" s="1" t="s">
        <v>1249</v>
      </c>
      <c r="O233" s="1" t="s">
        <v>1151</v>
      </c>
      <c r="P233" s="3"/>
      <c r="Q233" s="2"/>
      <c r="R233" s="3"/>
      <c r="S233" s="1"/>
      <c r="T233" s="3"/>
      <c r="U233" s="1"/>
      <c r="V233" s="3"/>
      <c r="W233" s="1"/>
    </row>
    <row r="234" spans="1:23" ht="27.6" x14ac:dyDescent="0.3">
      <c r="A234" s="1" t="s">
        <v>1254</v>
      </c>
      <c r="B234" s="1" t="s">
        <v>1255</v>
      </c>
      <c r="C234" s="1" t="s">
        <v>1256</v>
      </c>
      <c r="D234" s="1" t="s">
        <v>52</v>
      </c>
      <c r="E234" s="1" t="s">
        <v>274</v>
      </c>
      <c r="F234" s="1" t="s">
        <v>1838</v>
      </c>
      <c r="G234" s="3" t="s">
        <v>2658</v>
      </c>
      <c r="H234" s="3" t="s">
        <v>2144</v>
      </c>
      <c r="I234" s="90" t="s">
        <v>2659</v>
      </c>
      <c r="J234" s="1" t="s">
        <v>13</v>
      </c>
      <c r="K234" s="1" t="s">
        <v>54</v>
      </c>
      <c r="L234" s="1" t="s">
        <v>1257</v>
      </c>
      <c r="M234" s="1" t="s">
        <v>292</v>
      </c>
      <c r="N234" s="1" t="s">
        <v>1249</v>
      </c>
      <c r="O234" s="1" t="s">
        <v>1258</v>
      </c>
      <c r="P234" s="3"/>
      <c r="Q234" s="2"/>
      <c r="R234" s="3"/>
      <c r="S234" s="1"/>
      <c r="T234" s="3"/>
      <c r="U234" s="1"/>
      <c r="V234" s="3"/>
      <c r="W234" s="1"/>
    </row>
    <row r="235" spans="1:23" ht="27.6" x14ac:dyDescent="0.3">
      <c r="A235" s="1" t="s">
        <v>1259</v>
      </c>
      <c r="B235" s="1" t="s">
        <v>273</v>
      </c>
      <c r="C235" s="1" t="s">
        <v>1260</v>
      </c>
      <c r="D235" s="1" t="s">
        <v>52</v>
      </c>
      <c r="E235" s="1" t="s">
        <v>274</v>
      </c>
      <c r="F235" s="1" t="s">
        <v>1838</v>
      </c>
      <c r="G235" s="3" t="s">
        <v>2660</v>
      </c>
      <c r="H235" s="3" t="s">
        <v>2144</v>
      </c>
      <c r="I235" s="90" t="s">
        <v>2661</v>
      </c>
      <c r="J235" s="1" t="s">
        <v>13</v>
      </c>
      <c r="K235" s="1" t="s">
        <v>22</v>
      </c>
      <c r="L235" s="1" t="s">
        <v>1261</v>
      </c>
      <c r="M235" s="1" t="s">
        <v>1262</v>
      </c>
      <c r="N235" s="1" t="s">
        <v>1263</v>
      </c>
      <c r="O235" s="1" t="s">
        <v>1264</v>
      </c>
      <c r="P235" s="3"/>
      <c r="Q235" s="2"/>
      <c r="R235" s="3"/>
      <c r="S235" s="1"/>
      <c r="T235" s="3"/>
      <c r="U235" s="1"/>
      <c r="V235" s="3"/>
      <c r="W235" s="1"/>
    </row>
    <row r="236" spans="1:23" ht="27.6" x14ac:dyDescent="0.3">
      <c r="A236" s="1" t="s">
        <v>1265</v>
      </c>
      <c r="B236" s="1" t="s">
        <v>1255</v>
      </c>
      <c r="C236" s="1" t="s">
        <v>1266</v>
      </c>
      <c r="D236" s="1" t="s">
        <v>52</v>
      </c>
      <c r="E236" s="1" t="s">
        <v>274</v>
      </c>
      <c r="F236" s="1" t="s">
        <v>1838</v>
      </c>
      <c r="G236" s="3" t="s">
        <v>2662</v>
      </c>
      <c r="H236" s="3" t="s">
        <v>2144</v>
      </c>
      <c r="I236" s="90" t="s">
        <v>2663</v>
      </c>
      <c r="J236" s="1" t="s">
        <v>13</v>
      </c>
      <c r="K236" s="1" t="s">
        <v>54</v>
      </c>
      <c r="L236" s="1" t="s">
        <v>1267</v>
      </c>
      <c r="M236" s="1" t="s">
        <v>1268</v>
      </c>
      <c r="N236" s="1" t="s">
        <v>246</v>
      </c>
      <c r="O236" s="1" t="s">
        <v>271</v>
      </c>
      <c r="P236" s="3"/>
      <c r="Q236" s="2"/>
      <c r="R236" s="3"/>
      <c r="S236" s="1"/>
      <c r="T236" s="3"/>
      <c r="U236" s="1"/>
      <c r="V236" s="3"/>
      <c r="W236" s="1"/>
    </row>
    <row r="237" spans="1:23" ht="27.6" x14ac:dyDescent="0.3">
      <c r="A237" s="1" t="s">
        <v>1269</v>
      </c>
      <c r="B237" s="1" t="s">
        <v>266</v>
      </c>
      <c r="C237" s="1" t="s">
        <v>1821</v>
      </c>
      <c r="D237" s="1" t="s">
        <v>52</v>
      </c>
      <c r="E237" s="1" t="s">
        <v>268</v>
      </c>
      <c r="F237" s="1" t="s">
        <v>1838</v>
      </c>
      <c r="G237" s="3" t="s">
        <v>2664</v>
      </c>
      <c r="H237" s="3" t="s">
        <v>2144</v>
      </c>
      <c r="I237" s="90" t="s">
        <v>2665</v>
      </c>
      <c r="J237" s="1" t="s">
        <v>13</v>
      </c>
      <c r="K237" s="1" t="s">
        <v>54</v>
      </c>
      <c r="L237" s="1" t="s">
        <v>1270</v>
      </c>
      <c r="M237" s="1" t="s">
        <v>1271</v>
      </c>
      <c r="N237" s="1" t="s">
        <v>1272</v>
      </c>
      <c r="O237" s="1" t="s">
        <v>495</v>
      </c>
      <c r="P237" s="3"/>
      <c r="Q237" s="2"/>
      <c r="R237" s="3"/>
      <c r="S237" s="1"/>
      <c r="T237" s="3"/>
      <c r="U237" s="1"/>
      <c r="V237" s="3"/>
      <c r="W237" s="1"/>
    </row>
    <row r="238" spans="1:23" ht="43.2" x14ac:dyDescent="0.3">
      <c r="A238" s="1" t="s">
        <v>1273</v>
      </c>
      <c r="B238" s="1" t="s">
        <v>67</v>
      </c>
      <c r="C238" s="1" t="s">
        <v>1274</v>
      </c>
      <c r="D238" s="1" t="s">
        <v>52</v>
      </c>
      <c r="E238" s="1" t="s">
        <v>60</v>
      </c>
      <c r="F238" s="1" t="s">
        <v>1838</v>
      </c>
      <c r="G238" s="3" t="s">
        <v>2666</v>
      </c>
      <c r="H238" s="3" t="s">
        <v>2144</v>
      </c>
      <c r="I238" s="90" t="s">
        <v>2667</v>
      </c>
      <c r="J238" s="1" t="s">
        <v>13</v>
      </c>
      <c r="K238" s="1" t="s">
        <v>54</v>
      </c>
      <c r="L238" s="1" t="s">
        <v>1275</v>
      </c>
      <c r="M238" s="1" t="s">
        <v>1276</v>
      </c>
      <c r="N238" s="1" t="s">
        <v>1277</v>
      </c>
      <c r="O238" s="1" t="s">
        <v>1278</v>
      </c>
      <c r="P238" s="3"/>
      <c r="Q238" s="2"/>
      <c r="R238" s="3"/>
      <c r="S238" s="1"/>
      <c r="T238" s="3"/>
      <c r="U238" s="1"/>
      <c r="V238" s="3"/>
      <c r="W238" s="1"/>
    </row>
    <row r="239" spans="1:23" ht="27.6" x14ac:dyDescent="0.3">
      <c r="A239" s="1" t="s">
        <v>1279</v>
      </c>
      <c r="B239" s="1" t="s">
        <v>50</v>
      </c>
      <c r="C239" s="1" t="s">
        <v>1280</v>
      </c>
      <c r="D239" s="1" t="s">
        <v>52</v>
      </c>
      <c r="E239" s="1" t="s">
        <v>53</v>
      </c>
      <c r="F239" s="1" t="s">
        <v>1838</v>
      </c>
      <c r="G239" s="3" t="s">
        <v>2668</v>
      </c>
      <c r="H239" s="3" t="s">
        <v>2144</v>
      </c>
      <c r="I239" s="90" t="s">
        <v>2669</v>
      </c>
      <c r="J239" s="1" t="s">
        <v>13</v>
      </c>
      <c r="K239" s="1" t="s">
        <v>54</v>
      </c>
      <c r="L239" s="1" t="s">
        <v>1281</v>
      </c>
      <c r="M239" s="1" t="s">
        <v>991</v>
      </c>
      <c r="N239" s="1" t="s">
        <v>1282</v>
      </c>
      <c r="O239" s="1" t="s">
        <v>1283</v>
      </c>
      <c r="P239" s="3"/>
      <c r="Q239" s="2"/>
      <c r="R239" s="3"/>
      <c r="S239" s="1"/>
      <c r="T239" s="3"/>
      <c r="U239" s="1"/>
      <c r="V239" s="3"/>
      <c r="W239" s="1"/>
    </row>
    <row r="240" spans="1:23" ht="41.4" x14ac:dyDescent="0.3">
      <c r="A240" s="1" t="s">
        <v>1288</v>
      </c>
      <c r="B240" s="1" t="s">
        <v>1255</v>
      </c>
      <c r="C240" s="1" t="s">
        <v>1289</v>
      </c>
      <c r="D240" s="1" t="s">
        <v>52</v>
      </c>
      <c r="E240" s="1" t="s">
        <v>274</v>
      </c>
      <c r="F240" s="1" t="s">
        <v>1838</v>
      </c>
      <c r="G240" s="3" t="s">
        <v>2670</v>
      </c>
      <c r="H240" s="3" t="s">
        <v>2144</v>
      </c>
      <c r="I240" s="90" t="s">
        <v>2671</v>
      </c>
      <c r="J240" s="1" t="s">
        <v>13</v>
      </c>
      <c r="K240" s="1" t="s">
        <v>54</v>
      </c>
      <c r="L240" s="1" t="s">
        <v>1290</v>
      </c>
      <c r="M240" s="1" t="s">
        <v>1291</v>
      </c>
      <c r="N240" s="1" t="s">
        <v>1292</v>
      </c>
      <c r="O240" s="1" t="s">
        <v>500</v>
      </c>
      <c r="P240" s="3"/>
      <c r="Q240" s="2"/>
      <c r="R240" s="3"/>
      <c r="S240" s="1"/>
      <c r="T240" s="3"/>
      <c r="U240" s="1"/>
      <c r="V240" s="3"/>
      <c r="W240" s="1"/>
    </row>
    <row r="241" spans="1:23" ht="27.6" x14ac:dyDescent="0.3">
      <c r="A241" s="1" t="s">
        <v>1293</v>
      </c>
      <c r="B241" s="1" t="s">
        <v>50</v>
      </c>
      <c r="C241" s="1" t="s">
        <v>1147</v>
      </c>
      <c r="D241" s="1" t="s">
        <v>52</v>
      </c>
      <c r="E241" s="1" t="s">
        <v>53</v>
      </c>
      <c r="F241" s="1" t="s">
        <v>1838</v>
      </c>
      <c r="G241" s="3" t="s">
        <v>2672</v>
      </c>
      <c r="H241" s="3" t="s">
        <v>2144</v>
      </c>
      <c r="I241" s="90" t="s">
        <v>2673</v>
      </c>
      <c r="J241" s="1" t="s">
        <v>13</v>
      </c>
      <c r="K241" s="1" t="s">
        <v>54</v>
      </c>
      <c r="L241" s="1" t="s">
        <v>1294</v>
      </c>
      <c r="M241" s="1" t="s">
        <v>1295</v>
      </c>
      <c r="N241" s="1" t="s">
        <v>1296</v>
      </c>
      <c r="O241" s="1" t="s">
        <v>1297</v>
      </c>
      <c r="P241" s="3"/>
      <c r="Q241" s="2"/>
      <c r="R241" s="3"/>
      <c r="S241" s="1"/>
      <c r="T241" s="3"/>
      <c r="U241" s="1"/>
      <c r="V241" s="3"/>
      <c r="W241" s="1"/>
    </row>
    <row r="242" spans="1:23" ht="27.6" x14ac:dyDescent="0.3">
      <c r="A242" s="1" t="s">
        <v>1298</v>
      </c>
      <c r="B242" s="1" t="s">
        <v>50</v>
      </c>
      <c r="C242" s="1" t="s">
        <v>1299</v>
      </c>
      <c r="D242" s="1" t="s">
        <v>52</v>
      </c>
      <c r="E242" s="1" t="s">
        <v>53</v>
      </c>
      <c r="F242" s="1" t="s">
        <v>1838</v>
      </c>
      <c r="G242" s="3" t="s">
        <v>2674</v>
      </c>
      <c r="H242" s="3" t="s">
        <v>2144</v>
      </c>
      <c r="I242" s="90" t="s">
        <v>2675</v>
      </c>
      <c r="J242" s="1" t="s">
        <v>389</v>
      </c>
      <c r="K242" s="1" t="s">
        <v>54</v>
      </c>
      <c r="L242" s="1" t="s">
        <v>1300</v>
      </c>
      <c r="M242" s="1" t="s">
        <v>1295</v>
      </c>
      <c r="N242" s="1" t="s">
        <v>1296</v>
      </c>
      <c r="O242" s="1" t="s">
        <v>1301</v>
      </c>
      <c r="P242" s="3"/>
      <c r="Q242" s="2"/>
      <c r="R242" s="3"/>
      <c r="S242" s="1"/>
      <c r="T242" s="3"/>
      <c r="U242" s="1"/>
      <c r="V242" s="3"/>
      <c r="W242" s="1"/>
    </row>
    <row r="243" spans="1:23" ht="27.6" x14ac:dyDescent="0.3">
      <c r="A243" s="1" t="s">
        <v>1302</v>
      </c>
      <c r="B243" s="1" t="s">
        <v>266</v>
      </c>
      <c r="C243" s="1" t="s">
        <v>1303</v>
      </c>
      <c r="D243" s="1" t="s">
        <v>52</v>
      </c>
      <c r="E243" s="1" t="s">
        <v>274</v>
      </c>
      <c r="F243" s="1" t="s">
        <v>1838</v>
      </c>
      <c r="G243" s="3" t="s">
        <v>2676</v>
      </c>
      <c r="H243" s="3" t="s">
        <v>2144</v>
      </c>
      <c r="I243" s="90" t="s">
        <v>2677</v>
      </c>
      <c r="J243" s="1" t="s">
        <v>13</v>
      </c>
      <c r="K243" s="1" t="s">
        <v>54</v>
      </c>
      <c r="L243" s="1" t="s">
        <v>865</v>
      </c>
      <c r="M243" s="1" t="s">
        <v>1304</v>
      </c>
      <c r="N243" s="1" t="s">
        <v>1305</v>
      </c>
      <c r="O243" s="1" t="s">
        <v>841</v>
      </c>
      <c r="P243" s="3"/>
      <c r="Q243" s="2"/>
      <c r="R243" s="3"/>
      <c r="S243" s="1"/>
      <c r="T243" s="3"/>
      <c r="U243" s="1"/>
      <c r="V243" s="3"/>
      <c r="W243" s="1"/>
    </row>
    <row r="244" spans="1:23" ht="27.6" x14ac:dyDescent="0.3">
      <c r="A244" s="1" t="s">
        <v>1306</v>
      </c>
      <c r="B244" s="1" t="s">
        <v>273</v>
      </c>
      <c r="C244" s="1" t="s">
        <v>1307</v>
      </c>
      <c r="D244" s="1" t="s">
        <v>52</v>
      </c>
      <c r="E244" s="1" t="s">
        <v>274</v>
      </c>
      <c r="F244" s="1" t="s">
        <v>1838</v>
      </c>
      <c r="G244" s="3" t="s">
        <v>2678</v>
      </c>
      <c r="H244" s="3" t="s">
        <v>2144</v>
      </c>
      <c r="I244" s="90" t="s">
        <v>2679</v>
      </c>
      <c r="J244" s="1" t="s">
        <v>13</v>
      </c>
      <c r="K244" s="1" t="s">
        <v>54</v>
      </c>
      <c r="L244" s="1" t="s">
        <v>831</v>
      </c>
      <c r="M244" s="1" t="s">
        <v>1308</v>
      </c>
      <c r="N244" s="1" t="s">
        <v>1309</v>
      </c>
      <c r="O244" s="1" t="s">
        <v>1310</v>
      </c>
      <c r="P244" s="3"/>
      <c r="Q244" s="2"/>
      <c r="R244" s="3"/>
      <c r="S244" s="1"/>
      <c r="T244" s="3"/>
      <c r="U244" s="1"/>
      <c r="V244" s="3"/>
      <c r="W244" s="1"/>
    </row>
    <row r="245" spans="1:23" ht="27.6" x14ac:dyDescent="0.3">
      <c r="A245" s="1" t="s">
        <v>1311</v>
      </c>
      <c r="B245" s="1" t="s">
        <v>125</v>
      </c>
      <c r="C245" s="1" t="s">
        <v>1187</v>
      </c>
      <c r="D245" s="1" t="s">
        <v>52</v>
      </c>
      <c r="E245" s="1" t="s">
        <v>12</v>
      </c>
      <c r="F245" s="1" t="s">
        <v>1838</v>
      </c>
      <c r="G245" s="3" t="s">
        <v>2680</v>
      </c>
      <c r="H245" s="3" t="s">
        <v>2144</v>
      </c>
      <c r="I245" s="90" t="s">
        <v>2681</v>
      </c>
      <c r="J245" s="1" t="s">
        <v>13</v>
      </c>
      <c r="K245" s="1" t="s">
        <v>54</v>
      </c>
      <c r="L245" s="1" t="s">
        <v>1312</v>
      </c>
      <c r="M245" s="1" t="s">
        <v>87</v>
      </c>
      <c r="N245" s="1" t="s">
        <v>1313</v>
      </c>
      <c r="O245" s="1" t="s">
        <v>876</v>
      </c>
      <c r="P245" s="3"/>
      <c r="Q245" s="2"/>
      <c r="R245" s="3"/>
      <c r="S245" s="1"/>
      <c r="T245" s="3"/>
      <c r="U245" s="1"/>
      <c r="V245" s="3"/>
      <c r="W245" s="1"/>
    </row>
    <row r="246" spans="1:23" ht="41.4" x14ac:dyDescent="0.3">
      <c r="A246" s="1" t="s">
        <v>1314</v>
      </c>
      <c r="B246" s="1" t="s">
        <v>125</v>
      </c>
      <c r="C246" s="1" t="s">
        <v>1315</v>
      </c>
      <c r="D246" s="1" t="s">
        <v>52</v>
      </c>
      <c r="E246" s="1" t="s">
        <v>12</v>
      </c>
      <c r="F246" s="1" t="s">
        <v>1838</v>
      </c>
      <c r="G246" s="3" t="s">
        <v>2682</v>
      </c>
      <c r="H246" s="3" t="s">
        <v>2144</v>
      </c>
      <c r="I246" s="90" t="s">
        <v>2683</v>
      </c>
      <c r="J246" s="1" t="s">
        <v>389</v>
      </c>
      <c r="K246" s="1" t="s">
        <v>54</v>
      </c>
      <c r="L246" s="1" t="s">
        <v>354</v>
      </c>
      <c r="M246" s="1" t="s">
        <v>87</v>
      </c>
      <c r="N246" s="1" t="s">
        <v>871</v>
      </c>
      <c r="O246" s="1" t="s">
        <v>876</v>
      </c>
      <c r="P246" s="3"/>
      <c r="Q246" s="2"/>
      <c r="R246" s="3"/>
      <c r="S246" s="1"/>
      <c r="T246" s="3"/>
      <c r="U246" s="1"/>
      <c r="V246" s="3"/>
      <c r="W246" s="1"/>
    </row>
    <row r="247" spans="1:23" ht="69" x14ac:dyDescent="0.3">
      <c r="A247" s="1" t="s">
        <v>1647</v>
      </c>
      <c r="B247" s="1" t="s">
        <v>1795</v>
      </c>
      <c r="C247" s="1" t="s">
        <v>1825</v>
      </c>
      <c r="D247" s="1" t="s">
        <v>52</v>
      </c>
      <c r="E247" s="1" t="s">
        <v>889</v>
      </c>
      <c r="F247" s="1" t="s">
        <v>1838</v>
      </c>
      <c r="G247" s="6" t="s">
        <v>1878</v>
      </c>
      <c r="H247" s="3" t="s">
        <v>2151</v>
      </c>
      <c r="I247" s="2" t="s">
        <v>1870</v>
      </c>
      <c r="J247" s="5" t="s">
        <v>2143</v>
      </c>
      <c r="K247" s="1" t="s">
        <v>22</v>
      </c>
      <c r="L247" s="1" t="s">
        <v>1648</v>
      </c>
      <c r="M247" s="1" t="s">
        <v>192</v>
      </c>
      <c r="N247" s="1" t="s">
        <v>193</v>
      </c>
      <c r="O247" s="1" t="s">
        <v>1649</v>
      </c>
      <c r="P247" s="3"/>
      <c r="Q247" s="2"/>
      <c r="R247" s="3"/>
      <c r="S247" s="1"/>
      <c r="T247" s="3"/>
      <c r="U247" s="1"/>
      <c r="V247" s="3"/>
      <c r="W247" s="1"/>
    </row>
    <row r="248" spans="1:23" ht="27.6" x14ac:dyDescent="0.3">
      <c r="A248" s="1" t="s">
        <v>1663</v>
      </c>
      <c r="B248" s="1" t="s">
        <v>266</v>
      </c>
      <c r="C248" s="1" t="s">
        <v>1664</v>
      </c>
      <c r="D248" s="1" t="s">
        <v>52</v>
      </c>
      <c r="E248" s="1" t="s">
        <v>274</v>
      </c>
      <c r="F248" s="1" t="s">
        <v>1838</v>
      </c>
      <c r="G248" s="3" t="s">
        <v>2684</v>
      </c>
      <c r="H248" s="3" t="s">
        <v>2144</v>
      </c>
      <c r="I248" s="90" t="s">
        <v>2685</v>
      </c>
      <c r="J248" s="1" t="s">
        <v>401</v>
      </c>
      <c r="K248" s="1" t="s">
        <v>54</v>
      </c>
      <c r="L248" s="1" t="s">
        <v>497</v>
      </c>
      <c r="M248" s="1" t="s">
        <v>1239</v>
      </c>
      <c r="N248" s="1" t="s">
        <v>1240</v>
      </c>
      <c r="O248" s="1" t="s">
        <v>1665</v>
      </c>
      <c r="P248" s="3"/>
      <c r="Q248" s="2"/>
      <c r="R248" s="3"/>
      <c r="S248" s="1"/>
      <c r="T248" s="3"/>
      <c r="U248" s="1"/>
      <c r="V248" s="3"/>
      <c r="W248" s="1"/>
    </row>
    <row r="249" spans="1:23" ht="27.6" x14ac:dyDescent="0.3">
      <c r="A249" s="1" t="s">
        <v>1671</v>
      </c>
      <c r="B249" s="1" t="s">
        <v>273</v>
      </c>
      <c r="C249" s="1" t="s">
        <v>1672</v>
      </c>
      <c r="D249" s="1" t="s">
        <v>52</v>
      </c>
      <c r="E249" s="1" t="s">
        <v>274</v>
      </c>
      <c r="F249" s="1" t="s">
        <v>1838</v>
      </c>
      <c r="G249" s="3" t="s">
        <v>2686</v>
      </c>
      <c r="H249" s="3" t="s">
        <v>2144</v>
      </c>
      <c r="I249" s="90" t="s">
        <v>2687</v>
      </c>
      <c r="J249" s="1" t="s">
        <v>13</v>
      </c>
      <c r="K249" s="1" t="s">
        <v>54</v>
      </c>
      <c r="L249" s="1" t="s">
        <v>1673</v>
      </c>
      <c r="M249" s="1" t="s">
        <v>1149</v>
      </c>
      <c r="N249" s="1" t="s">
        <v>1150</v>
      </c>
      <c r="O249" s="1" t="s">
        <v>1310</v>
      </c>
      <c r="P249" s="3"/>
      <c r="Q249" s="2"/>
      <c r="R249" s="3"/>
      <c r="S249" s="1"/>
      <c r="T249" s="3"/>
      <c r="U249" s="1"/>
      <c r="V249" s="3"/>
      <c r="W249" s="1"/>
    </row>
    <row r="250" spans="1:23" ht="27.6" x14ac:dyDescent="0.3">
      <c r="A250" s="1" t="s">
        <v>1674</v>
      </c>
      <c r="B250" s="1" t="s">
        <v>266</v>
      </c>
      <c r="C250" s="1" t="s">
        <v>1675</v>
      </c>
      <c r="D250" s="1" t="s">
        <v>52</v>
      </c>
      <c r="E250" s="1" t="s">
        <v>274</v>
      </c>
      <c r="F250" s="1" t="s">
        <v>1838</v>
      </c>
      <c r="G250" s="3" t="s">
        <v>2688</v>
      </c>
      <c r="H250" s="3" t="s">
        <v>2144</v>
      </c>
      <c r="I250" s="90" t="s">
        <v>2690</v>
      </c>
      <c r="J250" s="1" t="s">
        <v>13</v>
      </c>
      <c r="K250" s="1" t="s">
        <v>22</v>
      </c>
      <c r="L250" s="1" t="s">
        <v>1676</v>
      </c>
      <c r="M250" s="1" t="s">
        <v>935</v>
      </c>
      <c r="N250" s="1" t="s">
        <v>985</v>
      </c>
      <c r="O250" s="1" t="s">
        <v>1677</v>
      </c>
      <c r="P250" s="3"/>
      <c r="Q250" s="2"/>
      <c r="R250" s="3"/>
      <c r="S250" s="1"/>
      <c r="T250" s="3"/>
      <c r="U250" s="1"/>
      <c r="V250" s="3"/>
      <c r="W250" s="1"/>
    </row>
    <row r="251" spans="1:23" ht="27.6" x14ac:dyDescent="0.3">
      <c r="A251" s="1" t="s">
        <v>1678</v>
      </c>
      <c r="B251" s="1" t="s">
        <v>266</v>
      </c>
      <c r="C251" s="1" t="s">
        <v>1675</v>
      </c>
      <c r="D251" s="1" t="s">
        <v>52</v>
      </c>
      <c r="E251" s="1" t="s">
        <v>268</v>
      </c>
      <c r="F251" s="1" t="s">
        <v>1838</v>
      </c>
      <c r="G251" s="3" t="s">
        <v>2689</v>
      </c>
      <c r="H251" s="3" t="s">
        <v>2144</v>
      </c>
      <c r="I251" s="90" t="s">
        <v>2691</v>
      </c>
      <c r="J251" s="1" t="s">
        <v>13</v>
      </c>
      <c r="K251" s="1" t="s">
        <v>22</v>
      </c>
      <c r="L251" s="1" t="s">
        <v>1676</v>
      </c>
      <c r="M251" s="1" t="s">
        <v>935</v>
      </c>
      <c r="N251" s="1" t="s">
        <v>985</v>
      </c>
      <c r="O251" s="1" t="s">
        <v>1048</v>
      </c>
      <c r="P251" s="3"/>
      <c r="Q251" s="2"/>
      <c r="R251" s="3"/>
      <c r="S251" s="1"/>
      <c r="T251" s="3"/>
      <c r="U251" s="1"/>
      <c r="V251" s="3"/>
      <c r="W251" s="1"/>
    </row>
    <row r="252" spans="1:23" ht="27.6" x14ac:dyDescent="0.3">
      <c r="A252" s="1" t="s">
        <v>1697</v>
      </c>
      <c r="B252" s="1" t="s">
        <v>273</v>
      </c>
      <c r="C252" s="1" t="s">
        <v>1698</v>
      </c>
      <c r="D252" s="1" t="s">
        <v>52</v>
      </c>
      <c r="E252" s="1" t="s">
        <v>274</v>
      </c>
      <c r="F252" s="1" t="s">
        <v>1838</v>
      </c>
      <c r="G252" s="3" t="s">
        <v>2692</v>
      </c>
      <c r="H252" s="3" t="s">
        <v>2144</v>
      </c>
      <c r="I252" s="90" t="s">
        <v>2693</v>
      </c>
      <c r="J252" s="1" t="s">
        <v>13</v>
      </c>
      <c r="K252" s="1" t="s">
        <v>54</v>
      </c>
      <c r="L252" s="1" t="s">
        <v>1699</v>
      </c>
      <c r="M252" s="1" t="s">
        <v>1530</v>
      </c>
      <c r="N252" s="1" t="s">
        <v>1700</v>
      </c>
      <c r="O252" s="1" t="s">
        <v>1245</v>
      </c>
      <c r="P252" s="3"/>
      <c r="Q252" s="2"/>
      <c r="R252" s="3"/>
      <c r="S252" s="1"/>
      <c r="T252" s="3"/>
      <c r="U252" s="1"/>
      <c r="V252" s="3"/>
      <c r="W252" s="1"/>
    </row>
    <row r="253" spans="1:23" ht="15" thickBot="1" x14ac:dyDescent="0.35">
      <c r="A253" s="1"/>
      <c r="B253" s="1"/>
      <c r="C253" s="11"/>
      <c r="D253" s="11"/>
      <c r="E253" s="11"/>
      <c r="F253" s="11"/>
      <c r="G253" s="3"/>
      <c r="H253" s="3"/>
      <c r="I253" s="2"/>
      <c r="J253" s="1"/>
      <c r="K253" s="1"/>
      <c r="L253" s="1"/>
      <c r="M253" s="1"/>
      <c r="N253" s="1"/>
      <c r="O253" s="1"/>
      <c r="P253" s="3"/>
      <c r="Q253" s="2"/>
      <c r="R253" s="3"/>
      <c r="S253" s="1"/>
      <c r="T253" s="3"/>
      <c r="U253" s="1"/>
      <c r="V253" s="3"/>
      <c r="W253" s="1"/>
    </row>
    <row r="254" spans="1:23" ht="15" thickBot="1" x14ac:dyDescent="0.35">
      <c r="A254" s="1"/>
      <c r="B254" s="9"/>
      <c r="C254" s="27" t="s">
        <v>2131</v>
      </c>
      <c r="D254" s="25"/>
      <c r="E254" s="25" t="s">
        <v>1858</v>
      </c>
      <c r="F254" s="28" t="s">
        <v>1857</v>
      </c>
      <c r="G254" s="10"/>
      <c r="H254" s="10"/>
      <c r="I254" s="2"/>
      <c r="J254" s="1"/>
      <c r="K254" s="1"/>
      <c r="L254" s="1"/>
      <c r="M254" s="1"/>
      <c r="N254" s="1"/>
      <c r="O254" s="1"/>
      <c r="P254" s="10"/>
      <c r="Q254" s="2"/>
      <c r="R254" s="10"/>
      <c r="S254" s="1"/>
      <c r="T254" s="10"/>
      <c r="U254" s="1"/>
      <c r="V254" s="10"/>
      <c r="W254" s="1"/>
    </row>
    <row r="255" spans="1:23" x14ac:dyDescent="0.3">
      <c r="A255" s="1"/>
      <c r="B255" s="9"/>
      <c r="C255" s="13" t="s">
        <v>106</v>
      </c>
      <c r="D255" s="16">
        <f>COUNTIF($D$2:$D$252, C255)</f>
        <v>68</v>
      </c>
      <c r="E255" s="22">
        <f>COUNTIFS($D$2:$D$252,$C255,$F$2:$F$252,"Oui")</f>
        <v>68</v>
      </c>
      <c r="F255" s="19">
        <f>COUNTIFS($D$2:$D$252,$C255,$F$2:$F$252,"Non")</f>
        <v>0</v>
      </c>
      <c r="G255" s="10"/>
      <c r="H255" s="10"/>
      <c r="I255" s="2"/>
      <c r="J255" s="1"/>
      <c r="K255" s="1"/>
      <c r="L255" s="1"/>
      <c r="M255" s="1"/>
      <c r="N255" s="1"/>
      <c r="O255" s="1"/>
      <c r="P255" s="10"/>
      <c r="Q255" s="2"/>
      <c r="R255" s="10"/>
      <c r="S255" s="1"/>
      <c r="T255" s="10"/>
      <c r="U255" s="1"/>
      <c r="V255" s="10"/>
      <c r="W255" s="1"/>
    </row>
    <row r="256" spans="1:23" x14ac:dyDescent="0.3">
      <c r="A256" s="1"/>
      <c r="B256" s="9"/>
      <c r="C256" s="14" t="s">
        <v>11</v>
      </c>
      <c r="D256" s="17">
        <f>COUNTIF($D$2:$D$252, C256)</f>
        <v>20</v>
      </c>
      <c r="E256" s="23">
        <f>COUNTIFS($D$2:$D$252,$C256,$F$2:$F$252,"Oui")</f>
        <v>20</v>
      </c>
      <c r="F256" s="20">
        <f>COUNTIFS($D$2:$D$252,$C256,$F$2:$F$252,"Non")</f>
        <v>0</v>
      </c>
      <c r="G256" s="10"/>
      <c r="H256" s="10"/>
      <c r="I256" s="2"/>
      <c r="J256" s="1"/>
      <c r="K256" s="1"/>
      <c r="L256" s="1"/>
      <c r="M256" s="1"/>
      <c r="N256" s="1"/>
      <c r="O256" s="1"/>
      <c r="P256" s="10"/>
      <c r="Q256" s="2"/>
      <c r="R256" s="10"/>
      <c r="S256" s="1"/>
      <c r="T256" s="10"/>
      <c r="U256" s="1"/>
      <c r="V256" s="10"/>
      <c r="W256" s="1"/>
    </row>
    <row r="257" spans="1:23" x14ac:dyDescent="0.3">
      <c r="A257" s="1"/>
      <c r="B257" s="9"/>
      <c r="C257" s="14" t="s">
        <v>79</v>
      </c>
      <c r="D257" s="17">
        <f>COUNTIF($D$2:$D$252, C257)</f>
        <v>5</v>
      </c>
      <c r="E257" s="23">
        <f>COUNTIFS($D$2:$D$252,$C257,$F$2:$F$252,"Oui")</f>
        <v>5</v>
      </c>
      <c r="F257" s="20">
        <f>COUNTIFS($D$2:$D$252,$C257,$F$2:$F$252,"Non")</f>
        <v>0</v>
      </c>
      <c r="G257" s="10"/>
      <c r="H257" s="10"/>
      <c r="I257" s="2"/>
      <c r="J257" s="1"/>
      <c r="K257" s="1"/>
      <c r="L257" s="1"/>
      <c r="M257" s="1"/>
      <c r="N257" s="1"/>
      <c r="O257" s="1"/>
      <c r="P257" s="10"/>
      <c r="Q257" s="2"/>
      <c r="R257" s="10"/>
      <c r="S257" s="1"/>
      <c r="T257" s="10"/>
      <c r="U257" s="1"/>
      <c r="V257" s="10"/>
      <c r="W257" s="1"/>
    </row>
    <row r="258" spans="1:23" x14ac:dyDescent="0.3">
      <c r="A258" s="1"/>
      <c r="B258" s="9"/>
      <c r="C258" s="14" t="s">
        <v>114</v>
      </c>
      <c r="D258" s="17">
        <f>COUNTIF($D$2:$D$252, C258)</f>
        <v>16</v>
      </c>
      <c r="E258" s="23">
        <f>COUNTIFS($D$2:$D$252,$C258,$F$2:$F$252,"Oui")</f>
        <v>16</v>
      </c>
      <c r="F258" s="20">
        <f>COUNTIFS($D$2:$D$252,$C258,$F$2:$F$252,"Non")</f>
        <v>0</v>
      </c>
      <c r="G258" s="10"/>
      <c r="H258" s="10"/>
      <c r="I258" s="2"/>
      <c r="J258" s="1"/>
      <c r="K258" s="1"/>
      <c r="L258" s="1"/>
      <c r="M258" s="1"/>
      <c r="N258" s="1"/>
      <c r="O258" s="1"/>
      <c r="P258" s="10"/>
      <c r="Q258" s="2"/>
      <c r="R258" s="10"/>
      <c r="S258" s="1"/>
      <c r="T258" s="10"/>
      <c r="U258" s="1"/>
      <c r="V258" s="10"/>
      <c r="W258" s="1"/>
    </row>
    <row r="259" spans="1:23" ht="15" thickBot="1" x14ac:dyDescent="0.35">
      <c r="A259" s="1"/>
      <c r="B259" s="9"/>
      <c r="C259" s="15" t="s">
        <v>52</v>
      </c>
      <c r="D259" s="18">
        <f>COUNTIF($D$2:$D$252, C259)</f>
        <v>142</v>
      </c>
      <c r="E259" s="24">
        <f>COUNTIFS($D$2:$D$252,$C259,$F$2:$F$252,"Oui")</f>
        <v>141</v>
      </c>
      <c r="F259" s="21">
        <f>COUNTIFS($D$2:$D$252,$C259,$F$2:$F$252,"Non")</f>
        <v>1</v>
      </c>
      <c r="G259" s="10"/>
      <c r="H259" s="10"/>
      <c r="I259" s="2"/>
      <c r="J259" s="1"/>
      <c r="K259" s="1"/>
      <c r="L259" s="1"/>
      <c r="M259" s="1"/>
      <c r="N259" s="1"/>
      <c r="O259" s="1"/>
      <c r="P259" s="10"/>
      <c r="Q259" s="2"/>
      <c r="R259" s="10"/>
      <c r="S259" s="1"/>
      <c r="T259" s="10"/>
      <c r="U259" s="1"/>
      <c r="V259" s="10"/>
      <c r="W259" s="1"/>
    </row>
    <row r="260" spans="1:23" ht="15" thickBot="1" x14ac:dyDescent="0.35">
      <c r="A260" s="1"/>
      <c r="B260" s="9"/>
      <c r="C260" s="30" t="s">
        <v>1856</v>
      </c>
      <c r="D260" s="29">
        <f>COUNTA(D2:D252)</f>
        <v>251</v>
      </c>
      <c r="E260" s="25">
        <f>SUM(E255:E259)</f>
        <v>250</v>
      </c>
      <c r="F260" s="25">
        <f>SUM(F255:F259)</f>
        <v>1</v>
      </c>
      <c r="G260" s="10"/>
      <c r="H260" s="10"/>
      <c r="I260" s="2"/>
      <c r="J260" s="1"/>
      <c r="K260" s="1"/>
      <c r="L260" s="1"/>
      <c r="M260" s="1"/>
      <c r="N260" s="1"/>
      <c r="O260" s="1"/>
      <c r="P260" s="10"/>
      <c r="Q260" s="2"/>
      <c r="R260" s="10"/>
      <c r="S260" s="1"/>
      <c r="T260" s="10"/>
      <c r="U260" s="1"/>
      <c r="V260" s="10"/>
      <c r="W260" s="1"/>
    </row>
    <row r="261" spans="1:23" ht="15" thickBot="1" x14ac:dyDescent="0.35">
      <c r="A261" s="11"/>
      <c r="B261" s="86"/>
      <c r="C261" s="39"/>
      <c r="D261" s="40"/>
      <c r="E261" s="40"/>
      <c r="F261" s="40"/>
      <c r="G261" s="87"/>
      <c r="H261" s="87"/>
      <c r="I261" s="93"/>
      <c r="J261" s="11"/>
      <c r="K261" s="11"/>
      <c r="L261" s="11"/>
      <c r="M261" s="11"/>
      <c r="N261" s="11"/>
      <c r="O261" s="11"/>
      <c r="P261" s="87"/>
      <c r="Q261" s="93"/>
      <c r="R261" s="87"/>
      <c r="S261" s="11"/>
      <c r="T261" s="87"/>
      <c r="U261" s="11"/>
      <c r="V261" s="87"/>
      <c r="W261" s="11"/>
    </row>
    <row r="262" spans="1:23" s="89" customFormat="1" ht="14.4" customHeight="1" x14ac:dyDescent="0.3">
      <c r="A262" s="39"/>
      <c r="B262" s="39"/>
      <c r="C262" s="119" t="s">
        <v>2594</v>
      </c>
      <c r="D262" s="120"/>
      <c r="E262" s="120"/>
      <c r="F262" s="120"/>
      <c r="G262" s="120"/>
      <c r="H262" s="121"/>
      <c r="I262" s="94"/>
      <c r="J262" s="39"/>
      <c r="K262" s="39"/>
      <c r="L262" s="39"/>
      <c r="M262" s="39"/>
      <c r="N262" s="39"/>
      <c r="O262" s="39"/>
      <c r="P262" s="88"/>
      <c r="Q262" s="94"/>
      <c r="R262" s="88"/>
      <c r="S262" s="39"/>
      <c r="T262" s="88"/>
      <c r="U262" s="39"/>
      <c r="V262" s="88"/>
      <c r="W262" s="39"/>
    </row>
    <row r="263" spans="1:23" s="89" customFormat="1" ht="27" customHeight="1" thickBot="1" x14ac:dyDescent="0.35">
      <c r="A263" s="39"/>
      <c r="B263" s="39"/>
      <c r="C263" s="122"/>
      <c r="D263" s="123"/>
      <c r="E263" s="123"/>
      <c r="F263" s="123"/>
      <c r="G263" s="123"/>
      <c r="H263" s="124"/>
      <c r="I263" s="94"/>
      <c r="J263" s="39"/>
      <c r="K263" s="39"/>
      <c r="L263" s="39"/>
      <c r="M263" s="39"/>
      <c r="N263" s="39"/>
      <c r="O263" s="39"/>
      <c r="P263" s="88"/>
      <c r="Q263" s="94"/>
      <c r="R263" s="88"/>
      <c r="S263" s="39"/>
      <c r="T263" s="88"/>
      <c r="U263" s="39"/>
      <c r="V263" s="88"/>
      <c r="W263" s="39"/>
    </row>
    <row r="264" spans="1:23" s="89" customFormat="1" x14ac:dyDescent="0.3">
      <c r="A264" s="39"/>
      <c r="B264" s="39"/>
      <c r="C264" s="39"/>
      <c r="D264" s="39"/>
      <c r="E264" s="39"/>
      <c r="F264" s="39"/>
      <c r="G264" s="88"/>
      <c r="H264" s="88"/>
      <c r="I264" s="94"/>
      <c r="J264" s="39"/>
      <c r="K264" s="39"/>
      <c r="L264" s="39"/>
      <c r="M264" s="39"/>
      <c r="N264" s="39"/>
      <c r="O264" s="39"/>
      <c r="P264" s="88"/>
      <c r="Q264" s="94"/>
      <c r="R264" s="88"/>
      <c r="S264" s="39"/>
      <c r="T264" s="88"/>
      <c r="U264" s="39"/>
      <c r="V264" s="88"/>
      <c r="W264" s="39"/>
    </row>
    <row r="265" spans="1:23" x14ac:dyDescent="0.3">
      <c r="A265" s="12" t="s">
        <v>1316</v>
      </c>
      <c r="B265" s="1" t="s">
        <v>1317</v>
      </c>
      <c r="C265" s="1" t="s">
        <v>1318</v>
      </c>
      <c r="D265" s="1" t="s">
        <v>1319</v>
      </c>
      <c r="E265" s="1" t="s">
        <v>268</v>
      </c>
      <c r="F265" s="1" t="s">
        <v>2424</v>
      </c>
      <c r="G265" s="3"/>
      <c r="H265" s="3"/>
      <c r="I265" s="2"/>
      <c r="J265" s="1" t="s">
        <v>13</v>
      </c>
      <c r="K265" s="1" t="s">
        <v>785</v>
      </c>
      <c r="L265" s="1" t="s">
        <v>1320</v>
      </c>
      <c r="M265" s="1" t="s">
        <v>1321</v>
      </c>
      <c r="N265" s="1" t="s">
        <v>1322</v>
      </c>
      <c r="O265" s="1" t="s">
        <v>1323</v>
      </c>
      <c r="P265" s="3"/>
      <c r="Q265" s="2"/>
      <c r="R265" s="3"/>
      <c r="S265" s="1"/>
      <c r="T265" s="3"/>
      <c r="U265" s="1"/>
      <c r="V265" s="3"/>
      <c r="W265" s="1"/>
    </row>
    <row r="266" spans="1:23" x14ac:dyDescent="0.3">
      <c r="A266" s="1" t="s">
        <v>1324</v>
      </c>
      <c r="B266" s="1" t="s">
        <v>1325</v>
      </c>
      <c r="C266" s="1" t="s">
        <v>1318</v>
      </c>
      <c r="D266" s="1" t="s">
        <v>1319</v>
      </c>
      <c r="E266" s="1" t="s">
        <v>268</v>
      </c>
      <c r="F266" s="1" t="s">
        <v>2424</v>
      </c>
      <c r="G266" s="3"/>
      <c r="H266" s="3"/>
      <c r="I266" s="2"/>
      <c r="J266" s="1" t="s">
        <v>1326</v>
      </c>
      <c r="K266" s="1" t="s">
        <v>785</v>
      </c>
      <c r="L266" s="1" t="s">
        <v>1327</v>
      </c>
      <c r="M266" s="1" t="s">
        <v>1328</v>
      </c>
      <c r="N266" s="1" t="s">
        <v>1322</v>
      </c>
      <c r="O266" s="1" t="s">
        <v>1329</v>
      </c>
      <c r="P266" s="3"/>
      <c r="Q266" s="2"/>
      <c r="R266" s="3"/>
      <c r="S266" s="1"/>
      <c r="T266" s="3"/>
      <c r="U266" s="1"/>
      <c r="V266" s="3"/>
      <c r="W266" s="1"/>
    </row>
    <row r="267" spans="1:23" x14ac:dyDescent="0.3">
      <c r="A267" s="1" t="s">
        <v>1330</v>
      </c>
      <c r="B267" s="1" t="s">
        <v>1331</v>
      </c>
      <c r="C267" s="1" t="s">
        <v>1318</v>
      </c>
      <c r="D267" s="1" t="s">
        <v>1319</v>
      </c>
      <c r="E267" s="1" t="s">
        <v>268</v>
      </c>
      <c r="F267" s="1" t="s">
        <v>2424</v>
      </c>
      <c r="G267" s="3"/>
      <c r="H267" s="3"/>
      <c r="I267" s="2"/>
      <c r="J267" s="1" t="s">
        <v>1326</v>
      </c>
      <c r="K267" s="1" t="s">
        <v>691</v>
      </c>
      <c r="L267" s="1" t="s">
        <v>1332</v>
      </c>
      <c r="M267" s="1" t="s">
        <v>121</v>
      </c>
      <c r="N267" s="1" t="s">
        <v>1322</v>
      </c>
      <c r="O267" s="1" t="s">
        <v>1333</v>
      </c>
      <c r="P267" s="3"/>
      <c r="Q267" s="2"/>
      <c r="R267" s="3"/>
      <c r="S267" s="1"/>
      <c r="T267" s="3"/>
      <c r="U267" s="1"/>
      <c r="V267" s="3"/>
      <c r="W267" s="1"/>
    </row>
    <row r="268" spans="1:23" x14ac:dyDescent="0.3">
      <c r="A268" s="1" t="s">
        <v>1334</v>
      </c>
      <c r="B268" s="1" t="s">
        <v>1335</v>
      </c>
      <c r="C268" s="1" t="s">
        <v>1318</v>
      </c>
      <c r="D268" s="1" t="s">
        <v>1319</v>
      </c>
      <c r="E268" s="1" t="s">
        <v>268</v>
      </c>
      <c r="F268" s="1" t="s">
        <v>2424</v>
      </c>
      <c r="G268" s="3"/>
      <c r="H268" s="3"/>
      <c r="I268" s="2"/>
      <c r="J268" s="1" t="s">
        <v>1326</v>
      </c>
      <c r="K268" s="1" t="s">
        <v>54</v>
      </c>
      <c r="L268" s="1" t="s">
        <v>1336</v>
      </c>
      <c r="M268" s="1" t="s">
        <v>955</v>
      </c>
      <c r="N268" s="1" t="s">
        <v>1322</v>
      </c>
      <c r="O268" s="1" t="s">
        <v>1337</v>
      </c>
      <c r="P268" s="3"/>
      <c r="Q268" s="2"/>
      <c r="R268" s="3"/>
      <c r="S268" s="1"/>
      <c r="T268" s="3"/>
      <c r="U268" s="1"/>
      <c r="V268" s="3"/>
      <c r="W268" s="1"/>
    </row>
    <row r="269" spans="1:23" x14ac:dyDescent="0.3">
      <c r="A269" s="1" t="s">
        <v>1338</v>
      </c>
      <c r="B269" s="1" t="s">
        <v>1339</v>
      </c>
      <c r="C269" s="1" t="s">
        <v>1318</v>
      </c>
      <c r="D269" s="1" t="s">
        <v>1319</v>
      </c>
      <c r="E269" s="1" t="s">
        <v>268</v>
      </c>
      <c r="F269" s="1" t="s">
        <v>2424</v>
      </c>
      <c r="G269" s="3"/>
      <c r="H269" s="3"/>
      <c r="I269" s="2"/>
      <c r="J269" s="1" t="s">
        <v>1326</v>
      </c>
      <c r="K269" s="1" t="s">
        <v>24</v>
      </c>
      <c r="L269" s="1" t="s">
        <v>1340</v>
      </c>
      <c r="M269" s="1" t="s">
        <v>1341</v>
      </c>
      <c r="N269" s="1" t="s">
        <v>1322</v>
      </c>
      <c r="O269" s="1" t="s">
        <v>24</v>
      </c>
      <c r="P269" s="3"/>
      <c r="Q269" s="2"/>
      <c r="R269" s="3"/>
      <c r="S269" s="1"/>
      <c r="T269" s="3"/>
      <c r="U269" s="1"/>
      <c r="V269" s="3"/>
      <c r="W269" s="1"/>
    </row>
    <row r="270" spans="1:23" x14ac:dyDescent="0.3">
      <c r="A270" s="1" t="s">
        <v>1342</v>
      </c>
      <c r="B270" s="1" t="s">
        <v>1343</v>
      </c>
      <c r="C270" s="1" t="s">
        <v>1318</v>
      </c>
      <c r="D270" s="1" t="s">
        <v>1319</v>
      </c>
      <c r="E270" s="1" t="s">
        <v>268</v>
      </c>
      <c r="F270" s="1" t="s">
        <v>2424</v>
      </c>
      <c r="G270" s="3"/>
      <c r="H270" s="3"/>
      <c r="I270" s="2"/>
      <c r="J270" s="1" t="s">
        <v>1326</v>
      </c>
      <c r="K270" s="1" t="s">
        <v>54</v>
      </c>
      <c r="L270" s="1" t="s">
        <v>1344</v>
      </c>
      <c r="M270" s="1" t="s">
        <v>1344</v>
      </c>
      <c r="N270" s="1" t="s">
        <v>1322</v>
      </c>
      <c r="O270" s="1" t="s">
        <v>24</v>
      </c>
      <c r="P270" s="3"/>
      <c r="Q270" s="2"/>
      <c r="R270" s="3"/>
      <c r="S270" s="1"/>
      <c r="T270" s="3"/>
      <c r="U270" s="1"/>
      <c r="V270" s="3"/>
      <c r="W270" s="1"/>
    </row>
    <row r="271" spans="1:23" x14ac:dyDescent="0.3">
      <c r="A271" s="1" t="s">
        <v>1345</v>
      </c>
      <c r="B271" s="1" t="s">
        <v>1346</v>
      </c>
      <c r="C271" s="1" t="s">
        <v>1318</v>
      </c>
      <c r="D271" s="1" t="s">
        <v>1319</v>
      </c>
      <c r="E271" s="1" t="s">
        <v>268</v>
      </c>
      <c r="F271" s="1" t="s">
        <v>2424</v>
      </c>
      <c r="G271" s="3"/>
      <c r="H271" s="3"/>
      <c r="I271" s="2"/>
      <c r="J271" s="1" t="s">
        <v>1326</v>
      </c>
      <c r="K271" s="1" t="s">
        <v>54</v>
      </c>
      <c r="L271" s="1" t="s">
        <v>1344</v>
      </c>
      <c r="M271" s="1" t="s">
        <v>1344</v>
      </c>
      <c r="N271" s="1" t="s">
        <v>1322</v>
      </c>
      <c r="O271" s="1" t="s">
        <v>24</v>
      </c>
      <c r="P271" s="3"/>
      <c r="Q271" s="2"/>
      <c r="R271" s="3"/>
      <c r="S271" s="1"/>
      <c r="T271" s="3"/>
      <c r="U271" s="1"/>
      <c r="V271" s="3"/>
      <c r="W271" s="1"/>
    </row>
    <row r="272" spans="1:23" x14ac:dyDescent="0.3">
      <c r="A272" s="1" t="s">
        <v>1347</v>
      </c>
      <c r="B272" s="1" t="s">
        <v>1348</v>
      </c>
      <c r="C272" s="1" t="s">
        <v>1318</v>
      </c>
      <c r="D272" s="1" t="s">
        <v>1319</v>
      </c>
      <c r="E272" s="1" t="s">
        <v>268</v>
      </c>
      <c r="F272" s="1" t="s">
        <v>2424</v>
      </c>
      <c r="G272" s="3"/>
      <c r="H272" s="3"/>
      <c r="I272" s="2"/>
      <c r="J272" s="1" t="s">
        <v>1326</v>
      </c>
      <c r="K272" s="1" t="s">
        <v>684</v>
      </c>
      <c r="L272" s="1" t="s">
        <v>1349</v>
      </c>
      <c r="M272" s="1" t="s">
        <v>1350</v>
      </c>
      <c r="N272" s="1" t="s">
        <v>1322</v>
      </c>
      <c r="O272" s="1" t="s">
        <v>24</v>
      </c>
      <c r="P272" s="3"/>
      <c r="Q272" s="2"/>
      <c r="R272" s="3"/>
      <c r="S272" s="1"/>
      <c r="T272" s="3"/>
      <c r="U272" s="1"/>
      <c r="V272" s="3"/>
      <c r="W272" s="1"/>
    </row>
    <row r="273" spans="1:23" x14ac:dyDescent="0.3">
      <c r="A273" s="1" t="s">
        <v>1351</v>
      </c>
      <c r="B273" s="1" t="s">
        <v>1352</v>
      </c>
      <c r="C273" s="1" t="s">
        <v>1318</v>
      </c>
      <c r="D273" s="1" t="s">
        <v>1319</v>
      </c>
      <c r="E273" s="1" t="s">
        <v>268</v>
      </c>
      <c r="F273" s="1" t="s">
        <v>2424</v>
      </c>
      <c r="G273" s="3"/>
      <c r="H273" s="3"/>
      <c r="I273" s="2"/>
      <c r="J273" s="1" t="s">
        <v>13</v>
      </c>
      <c r="K273" s="1" t="s">
        <v>604</v>
      </c>
      <c r="L273" s="1" t="s">
        <v>489</v>
      </c>
      <c r="M273" s="1" t="s">
        <v>1353</v>
      </c>
      <c r="N273" s="1" t="s">
        <v>1354</v>
      </c>
      <c r="O273" s="1" t="s">
        <v>1355</v>
      </c>
      <c r="P273" s="3"/>
      <c r="Q273" s="2"/>
      <c r="R273" s="3"/>
      <c r="S273" s="1"/>
      <c r="T273" s="3"/>
      <c r="U273" s="1"/>
      <c r="V273" s="3"/>
      <c r="W273" s="1"/>
    </row>
    <row r="274" spans="1:23" x14ac:dyDescent="0.3">
      <c r="A274" s="1" t="s">
        <v>1356</v>
      </c>
      <c r="B274" s="1" t="s">
        <v>383</v>
      </c>
      <c r="C274" s="1" t="s">
        <v>1318</v>
      </c>
      <c r="D274" s="1" t="s">
        <v>1319</v>
      </c>
      <c r="E274" s="1" t="s">
        <v>268</v>
      </c>
      <c r="F274" s="1" t="s">
        <v>2424</v>
      </c>
      <c r="G274" s="3"/>
      <c r="H274" s="3"/>
      <c r="I274" s="2"/>
      <c r="J274" s="1" t="s">
        <v>24</v>
      </c>
      <c r="K274" s="1" t="s">
        <v>383</v>
      </c>
      <c r="L274" s="1" t="s">
        <v>1357</v>
      </c>
      <c r="M274" s="1" t="s">
        <v>1308</v>
      </c>
      <c r="N274" s="1" t="s">
        <v>1322</v>
      </c>
      <c r="O274" s="1" t="s">
        <v>123</v>
      </c>
      <c r="P274" s="3"/>
      <c r="Q274" s="2"/>
      <c r="R274" s="3"/>
      <c r="S274" s="1"/>
      <c r="T274" s="3"/>
      <c r="U274" s="1"/>
      <c r="V274" s="3"/>
      <c r="W274" s="1"/>
    </row>
    <row r="275" spans="1:23" x14ac:dyDescent="0.3">
      <c r="A275" s="1" t="s">
        <v>1358</v>
      </c>
      <c r="B275" s="1" t="s">
        <v>1359</v>
      </c>
      <c r="C275" s="1" t="s">
        <v>1360</v>
      </c>
      <c r="D275" s="1" t="s">
        <v>1361</v>
      </c>
      <c r="E275" s="1" t="s">
        <v>80</v>
      </c>
      <c r="F275" s="1" t="s">
        <v>2424</v>
      </c>
      <c r="G275" s="3"/>
      <c r="H275" s="3"/>
      <c r="I275" s="2"/>
      <c r="J275" s="1" t="s">
        <v>13</v>
      </c>
      <c r="K275" s="1" t="s">
        <v>39</v>
      </c>
      <c r="L275" s="1" t="s">
        <v>1362</v>
      </c>
      <c r="M275" s="1" t="s">
        <v>1363</v>
      </c>
      <c r="N275" s="1" t="s">
        <v>1364</v>
      </c>
      <c r="O275" s="1" t="s">
        <v>1365</v>
      </c>
      <c r="P275" s="3"/>
      <c r="Q275" s="2"/>
      <c r="R275" s="3"/>
      <c r="S275" s="1"/>
      <c r="T275" s="3"/>
      <c r="U275" s="1"/>
      <c r="V275" s="3"/>
      <c r="W275" s="1"/>
    </row>
    <row r="276" spans="1:23" x14ac:dyDescent="0.3">
      <c r="A276" s="1" t="s">
        <v>1366</v>
      </c>
      <c r="B276" s="1" t="s">
        <v>1367</v>
      </c>
      <c r="C276" s="1" t="s">
        <v>1368</v>
      </c>
      <c r="D276" s="1" t="s">
        <v>1361</v>
      </c>
      <c r="E276" s="1" t="s">
        <v>80</v>
      </c>
      <c r="F276" s="1" t="s">
        <v>2424</v>
      </c>
      <c r="G276" s="3"/>
      <c r="H276" s="3"/>
      <c r="I276" s="2"/>
      <c r="J276" s="1" t="s">
        <v>13</v>
      </c>
      <c r="K276" s="1" t="s">
        <v>39</v>
      </c>
      <c r="L276" s="1" t="s">
        <v>1369</v>
      </c>
      <c r="M276" s="1" t="s">
        <v>1363</v>
      </c>
      <c r="N276" s="1" t="s">
        <v>1370</v>
      </c>
      <c r="O276" s="1" t="s">
        <v>1371</v>
      </c>
      <c r="P276" s="3"/>
      <c r="Q276" s="2"/>
      <c r="R276" s="3"/>
      <c r="S276" s="1"/>
      <c r="T276" s="3"/>
      <c r="U276" s="1"/>
      <c r="V276" s="3"/>
      <c r="W276" s="1"/>
    </row>
    <row r="277" spans="1:23" x14ac:dyDescent="0.3">
      <c r="A277" s="1" t="s">
        <v>1372</v>
      </c>
      <c r="B277" s="1" t="s">
        <v>1373</v>
      </c>
      <c r="C277" s="1" t="s">
        <v>1374</v>
      </c>
      <c r="D277" s="1" t="s">
        <v>1361</v>
      </c>
      <c r="E277" s="1" t="s">
        <v>80</v>
      </c>
      <c r="F277" s="1" t="s">
        <v>2424</v>
      </c>
      <c r="G277" s="3"/>
      <c r="H277" s="3"/>
      <c r="I277" s="2"/>
      <c r="J277" s="1" t="s">
        <v>13</v>
      </c>
      <c r="K277" s="1" t="s">
        <v>39</v>
      </c>
      <c r="L277" s="1" t="s">
        <v>1375</v>
      </c>
      <c r="M277" s="1" t="s">
        <v>1363</v>
      </c>
      <c r="N277" s="1" t="s">
        <v>459</v>
      </c>
      <c r="O277" s="1" t="s">
        <v>1376</v>
      </c>
      <c r="P277" s="3"/>
      <c r="Q277" s="2"/>
      <c r="R277" s="3"/>
      <c r="S277" s="1"/>
      <c r="T277" s="3"/>
      <c r="U277" s="1"/>
      <c r="V277" s="3"/>
      <c r="W277" s="1"/>
    </row>
    <row r="278" spans="1:23" x14ac:dyDescent="0.3">
      <c r="A278" s="1" t="s">
        <v>1377</v>
      </c>
      <c r="B278" s="1" t="s">
        <v>1378</v>
      </c>
      <c r="C278" s="1" t="s">
        <v>1379</v>
      </c>
      <c r="D278" s="1" t="s">
        <v>1361</v>
      </c>
      <c r="E278" s="1" t="s">
        <v>80</v>
      </c>
      <c r="F278" s="1" t="s">
        <v>2424</v>
      </c>
      <c r="G278" s="3"/>
      <c r="H278" s="3"/>
      <c r="I278" s="2"/>
      <c r="J278" s="1" t="s">
        <v>13</v>
      </c>
      <c r="K278" s="1" t="s">
        <v>39</v>
      </c>
      <c r="L278" s="1" t="s">
        <v>1369</v>
      </c>
      <c r="M278" s="1" t="s">
        <v>1380</v>
      </c>
      <c r="N278" s="1" t="s">
        <v>1129</v>
      </c>
      <c r="O278" s="1" t="s">
        <v>1381</v>
      </c>
      <c r="P278" s="3"/>
      <c r="Q278" s="2"/>
      <c r="R278" s="3"/>
      <c r="S278" s="1"/>
      <c r="T278" s="3"/>
      <c r="U278" s="1"/>
      <c r="V278" s="3"/>
      <c r="W278" s="1"/>
    </row>
    <row r="279" spans="1:23" x14ac:dyDescent="0.3">
      <c r="A279" s="1" t="s">
        <v>1382</v>
      </c>
      <c r="B279" s="1" t="s">
        <v>1383</v>
      </c>
      <c r="C279" s="1" t="s">
        <v>1384</v>
      </c>
      <c r="D279" s="1" t="s">
        <v>1361</v>
      </c>
      <c r="E279" s="1" t="s">
        <v>80</v>
      </c>
      <c r="F279" s="1" t="s">
        <v>2424</v>
      </c>
      <c r="G279" s="3"/>
      <c r="H279" s="3"/>
      <c r="I279" s="2"/>
      <c r="J279" s="1" t="s">
        <v>13</v>
      </c>
      <c r="K279" s="1" t="s">
        <v>39</v>
      </c>
      <c r="L279" s="1" t="s">
        <v>1385</v>
      </c>
      <c r="M279" s="1" t="s">
        <v>832</v>
      </c>
      <c r="N279" s="1" t="s">
        <v>1386</v>
      </c>
      <c r="O279" s="1" t="s">
        <v>1387</v>
      </c>
      <c r="P279" s="3"/>
      <c r="Q279" s="2"/>
      <c r="R279" s="3"/>
      <c r="S279" s="1"/>
      <c r="T279" s="3"/>
      <c r="U279" s="1"/>
      <c r="V279" s="3"/>
      <c r="W279" s="1"/>
    </row>
    <row r="280" spans="1:23" x14ac:dyDescent="0.3">
      <c r="A280" s="1" t="s">
        <v>1388</v>
      </c>
      <c r="B280" s="1" t="s">
        <v>1389</v>
      </c>
      <c r="C280" s="1" t="s">
        <v>1822</v>
      </c>
      <c r="D280" s="1" t="s">
        <v>1361</v>
      </c>
      <c r="E280" s="1" t="s">
        <v>80</v>
      </c>
      <c r="F280" s="1" t="s">
        <v>2424</v>
      </c>
      <c r="G280" s="3"/>
      <c r="H280" s="3"/>
      <c r="I280" s="2"/>
      <c r="J280" s="1" t="s">
        <v>13</v>
      </c>
      <c r="K280" s="1" t="s">
        <v>39</v>
      </c>
      <c r="L280" s="1" t="s">
        <v>1390</v>
      </c>
      <c r="M280" s="1" t="s">
        <v>474</v>
      </c>
      <c r="N280" s="1" t="s">
        <v>1391</v>
      </c>
      <c r="O280" s="1" t="s">
        <v>1376</v>
      </c>
      <c r="P280" s="3"/>
      <c r="Q280" s="2"/>
      <c r="R280" s="3"/>
      <c r="S280" s="1"/>
      <c r="T280" s="3"/>
      <c r="U280" s="1"/>
      <c r="V280" s="3"/>
      <c r="W280" s="1"/>
    </row>
    <row r="281" spans="1:23" x14ac:dyDescent="0.3">
      <c r="A281" s="1" t="s">
        <v>1392</v>
      </c>
      <c r="B281" s="1" t="s">
        <v>1393</v>
      </c>
      <c r="C281" s="1" t="s">
        <v>1394</v>
      </c>
      <c r="D281" s="1" t="s">
        <v>1361</v>
      </c>
      <c r="E281" s="1" t="s">
        <v>80</v>
      </c>
      <c r="F281" s="1" t="s">
        <v>2424</v>
      </c>
      <c r="G281" s="3"/>
      <c r="H281" s="3"/>
      <c r="I281" s="2"/>
      <c r="J281" s="1" t="s">
        <v>13</v>
      </c>
      <c r="K281" s="1" t="s">
        <v>39</v>
      </c>
      <c r="L281" s="1" t="s">
        <v>1395</v>
      </c>
      <c r="M281" s="1" t="s">
        <v>1396</v>
      </c>
      <c r="N281" s="1" t="s">
        <v>314</v>
      </c>
      <c r="O281" s="1" t="s">
        <v>1397</v>
      </c>
      <c r="P281" s="3"/>
      <c r="Q281" s="2"/>
      <c r="R281" s="3"/>
      <c r="S281" s="1"/>
      <c r="T281" s="3"/>
      <c r="U281" s="1"/>
      <c r="V281" s="3"/>
      <c r="W281" s="1"/>
    </row>
    <row r="282" spans="1:23" x14ac:dyDescent="0.3">
      <c r="A282" s="1" t="s">
        <v>1398</v>
      </c>
      <c r="B282" s="1" t="s">
        <v>1399</v>
      </c>
      <c r="C282" s="1" t="s">
        <v>1400</v>
      </c>
      <c r="D282" s="1" t="s">
        <v>1361</v>
      </c>
      <c r="E282" s="1" t="s">
        <v>80</v>
      </c>
      <c r="F282" s="1" t="s">
        <v>2424</v>
      </c>
      <c r="G282" s="3"/>
      <c r="H282" s="3"/>
      <c r="I282" s="2"/>
      <c r="J282" s="1" t="s">
        <v>13</v>
      </c>
      <c r="K282" s="1" t="s">
        <v>39</v>
      </c>
      <c r="L282" s="1" t="s">
        <v>1401</v>
      </c>
      <c r="M282" s="1" t="s">
        <v>741</v>
      </c>
      <c r="N282" s="1" t="s">
        <v>1402</v>
      </c>
      <c r="O282" s="1" t="s">
        <v>1376</v>
      </c>
      <c r="P282" s="3"/>
      <c r="Q282" s="2"/>
      <c r="R282" s="3"/>
      <c r="S282" s="1"/>
      <c r="T282" s="3"/>
      <c r="U282" s="1"/>
      <c r="V282" s="3"/>
      <c r="W282" s="1"/>
    </row>
    <row r="283" spans="1:23" x14ac:dyDescent="0.3">
      <c r="A283" s="1" t="s">
        <v>1403</v>
      </c>
      <c r="B283" s="1" t="s">
        <v>1404</v>
      </c>
      <c r="C283" s="1" t="s">
        <v>1405</v>
      </c>
      <c r="D283" s="1" t="s">
        <v>1361</v>
      </c>
      <c r="E283" s="1" t="s">
        <v>80</v>
      </c>
      <c r="F283" s="1" t="s">
        <v>2424</v>
      </c>
      <c r="G283" s="3"/>
      <c r="H283" s="3"/>
      <c r="I283" s="2"/>
      <c r="J283" s="1" t="s">
        <v>13</v>
      </c>
      <c r="K283" s="1" t="s">
        <v>39</v>
      </c>
      <c r="L283" s="1" t="s">
        <v>1406</v>
      </c>
      <c r="M283" s="1" t="s">
        <v>63</v>
      </c>
      <c r="N283" s="1" t="s">
        <v>1407</v>
      </c>
      <c r="O283" s="1" t="s">
        <v>1408</v>
      </c>
      <c r="P283" s="3"/>
      <c r="Q283" s="2"/>
      <c r="R283" s="3"/>
      <c r="S283" s="1"/>
      <c r="T283" s="3"/>
      <c r="U283" s="1"/>
      <c r="V283" s="3"/>
      <c r="W283" s="1"/>
    </row>
    <row r="284" spans="1:23" x14ac:dyDescent="0.3">
      <c r="A284" s="1" t="s">
        <v>1409</v>
      </c>
      <c r="B284" s="1" t="s">
        <v>1410</v>
      </c>
      <c r="C284" s="1" t="s">
        <v>1823</v>
      </c>
      <c r="D284" s="1" t="s">
        <v>1361</v>
      </c>
      <c r="E284" s="1" t="s">
        <v>80</v>
      </c>
      <c r="F284" s="1" t="s">
        <v>2424</v>
      </c>
      <c r="G284" s="3"/>
      <c r="H284" s="3"/>
      <c r="I284" s="2"/>
      <c r="J284" s="1" t="s">
        <v>13</v>
      </c>
      <c r="K284" s="1" t="s">
        <v>39</v>
      </c>
      <c r="L284" s="1" t="s">
        <v>1411</v>
      </c>
      <c r="M284" s="1" t="s">
        <v>1412</v>
      </c>
      <c r="N284" s="1" t="s">
        <v>24</v>
      </c>
      <c r="O284" s="1" t="s">
        <v>1413</v>
      </c>
      <c r="P284" s="3"/>
      <c r="Q284" s="2"/>
      <c r="R284" s="3"/>
      <c r="S284" s="1"/>
      <c r="T284" s="3"/>
      <c r="U284" s="1"/>
      <c r="V284" s="3"/>
      <c r="W284" s="1"/>
    </row>
    <row r="285" spans="1:23" x14ac:dyDescent="0.3">
      <c r="A285" s="1" t="s">
        <v>1414</v>
      </c>
      <c r="B285" s="1" t="s">
        <v>1415</v>
      </c>
      <c r="C285" s="1" t="s">
        <v>1416</v>
      </c>
      <c r="D285" s="1" t="s">
        <v>1361</v>
      </c>
      <c r="E285" s="1" t="s">
        <v>80</v>
      </c>
      <c r="F285" s="1" t="s">
        <v>2424</v>
      </c>
      <c r="G285" s="3"/>
      <c r="H285" s="3"/>
      <c r="I285" s="2"/>
      <c r="J285" s="1" t="s">
        <v>13</v>
      </c>
      <c r="K285" s="1" t="s">
        <v>39</v>
      </c>
      <c r="L285" s="1" t="s">
        <v>583</v>
      </c>
      <c r="M285" s="1" t="s">
        <v>935</v>
      </c>
      <c r="N285" s="1" t="s">
        <v>936</v>
      </c>
      <c r="O285" s="1" t="s">
        <v>1417</v>
      </c>
      <c r="P285" s="3"/>
      <c r="Q285" s="2"/>
      <c r="R285" s="3"/>
      <c r="S285" s="1"/>
      <c r="T285" s="3"/>
      <c r="U285" s="1"/>
      <c r="V285" s="3"/>
      <c r="W285" s="1"/>
    </row>
    <row r="286" spans="1:23" x14ac:dyDescent="0.3">
      <c r="A286" s="1" t="s">
        <v>1418</v>
      </c>
      <c r="B286" s="1" t="s">
        <v>1419</v>
      </c>
      <c r="C286" s="1" t="s">
        <v>1420</v>
      </c>
      <c r="D286" s="1" t="s">
        <v>1361</v>
      </c>
      <c r="E286" s="1" t="s">
        <v>80</v>
      </c>
      <c r="F286" s="1" t="s">
        <v>2424</v>
      </c>
      <c r="G286" s="3"/>
      <c r="H286" s="3"/>
      <c r="I286" s="2"/>
      <c r="J286" s="1" t="s">
        <v>13</v>
      </c>
      <c r="K286" s="1" t="s">
        <v>39</v>
      </c>
      <c r="L286" s="1" t="s">
        <v>1224</v>
      </c>
      <c r="M286" s="1" t="s">
        <v>1421</v>
      </c>
      <c r="N286" s="1" t="s">
        <v>1422</v>
      </c>
      <c r="O286" s="1" t="s">
        <v>1423</v>
      </c>
      <c r="P286" s="3"/>
      <c r="Q286" s="2"/>
      <c r="R286" s="3"/>
      <c r="S286" s="1"/>
      <c r="T286" s="3"/>
      <c r="U286" s="1"/>
      <c r="V286" s="3"/>
      <c r="W286" s="1"/>
    </row>
    <row r="287" spans="1:23" x14ac:dyDescent="0.3">
      <c r="A287" s="1" t="s">
        <v>1424</v>
      </c>
      <c r="B287" s="1" t="s">
        <v>1425</v>
      </c>
      <c r="C287" s="1" t="s">
        <v>1426</v>
      </c>
      <c r="D287" s="1" t="s">
        <v>1361</v>
      </c>
      <c r="E287" s="1" t="s">
        <v>80</v>
      </c>
      <c r="F287" s="1" t="s">
        <v>2424</v>
      </c>
      <c r="G287" s="3"/>
      <c r="H287" s="3"/>
      <c r="I287" s="2"/>
      <c r="J287" s="1" t="s">
        <v>13</v>
      </c>
      <c r="K287" s="1" t="s">
        <v>39</v>
      </c>
      <c r="L287" s="1" t="s">
        <v>531</v>
      </c>
      <c r="M287" s="1" t="s">
        <v>1421</v>
      </c>
      <c r="N287" s="1" t="s">
        <v>1427</v>
      </c>
      <c r="O287" s="1" t="s">
        <v>1428</v>
      </c>
      <c r="P287" s="3"/>
      <c r="Q287" s="2"/>
      <c r="R287" s="3"/>
      <c r="S287" s="1"/>
      <c r="T287" s="3"/>
      <c r="U287" s="1"/>
      <c r="V287" s="3"/>
      <c r="W287" s="1"/>
    </row>
    <row r="288" spans="1:23" x14ac:dyDescent="0.3">
      <c r="A288" s="1" t="s">
        <v>1429</v>
      </c>
      <c r="B288" s="1" t="s">
        <v>1430</v>
      </c>
      <c r="C288" s="1" t="s">
        <v>1431</v>
      </c>
      <c r="D288" s="1" t="s">
        <v>1361</v>
      </c>
      <c r="E288" s="1" t="s">
        <v>80</v>
      </c>
      <c r="F288" s="1" t="s">
        <v>2424</v>
      </c>
      <c r="G288" s="3"/>
      <c r="H288" s="3"/>
      <c r="I288" s="2"/>
      <c r="J288" s="1" t="s">
        <v>13</v>
      </c>
      <c r="K288" s="1" t="s">
        <v>39</v>
      </c>
      <c r="L288" s="1" t="s">
        <v>1432</v>
      </c>
      <c r="M288" s="1" t="s">
        <v>1433</v>
      </c>
      <c r="N288" s="1" t="s">
        <v>1434</v>
      </c>
      <c r="O288" s="1" t="s">
        <v>1435</v>
      </c>
      <c r="P288" s="3"/>
      <c r="Q288" s="2"/>
      <c r="R288" s="3"/>
      <c r="S288" s="1"/>
      <c r="T288" s="3"/>
      <c r="U288" s="1"/>
      <c r="V288" s="3"/>
      <c r="W288" s="1"/>
    </row>
    <row r="289" spans="1:23" x14ac:dyDescent="0.3">
      <c r="A289" s="1" t="s">
        <v>1436</v>
      </c>
      <c r="B289" s="1" t="s">
        <v>1437</v>
      </c>
      <c r="C289" s="1" t="s">
        <v>1438</v>
      </c>
      <c r="D289" s="1" t="s">
        <v>1361</v>
      </c>
      <c r="E289" s="1" t="s">
        <v>80</v>
      </c>
      <c r="F289" s="1" t="s">
        <v>2424</v>
      </c>
      <c r="G289" s="3"/>
      <c r="H289" s="3"/>
      <c r="I289" s="2"/>
      <c r="J289" s="1" t="s">
        <v>13</v>
      </c>
      <c r="K289" s="1" t="s">
        <v>39</v>
      </c>
      <c r="L289" s="1" t="s">
        <v>1439</v>
      </c>
      <c r="M289" s="1" t="s">
        <v>1440</v>
      </c>
      <c r="N289" s="1" t="s">
        <v>956</v>
      </c>
      <c r="O289" s="1" t="s">
        <v>1441</v>
      </c>
      <c r="P289" s="3"/>
      <c r="Q289" s="2"/>
      <c r="R289" s="3"/>
      <c r="S289" s="1"/>
      <c r="T289" s="3"/>
      <c r="U289" s="1"/>
      <c r="V289" s="3"/>
      <c r="W289" s="1"/>
    </row>
    <row r="290" spans="1:23" x14ac:dyDescent="0.3">
      <c r="A290" s="1" t="s">
        <v>1442</v>
      </c>
      <c r="B290" s="1" t="s">
        <v>1443</v>
      </c>
      <c r="C290" s="1" t="s">
        <v>1444</v>
      </c>
      <c r="D290" s="1" t="s">
        <v>1361</v>
      </c>
      <c r="E290" s="1" t="s">
        <v>80</v>
      </c>
      <c r="F290" s="1" t="s">
        <v>2424</v>
      </c>
      <c r="G290" s="3"/>
      <c r="H290" s="3"/>
      <c r="I290" s="2"/>
      <c r="J290" s="1" t="s">
        <v>13</v>
      </c>
      <c r="K290" s="1" t="s">
        <v>39</v>
      </c>
      <c r="L290" s="1" t="s">
        <v>1445</v>
      </c>
      <c r="M290" s="1" t="s">
        <v>1446</v>
      </c>
      <c r="N290" s="1" t="s">
        <v>1447</v>
      </c>
      <c r="O290" s="1" t="s">
        <v>1448</v>
      </c>
      <c r="P290" s="3"/>
      <c r="Q290" s="2"/>
      <c r="R290" s="3"/>
      <c r="S290" s="1"/>
      <c r="T290" s="3"/>
      <c r="U290" s="1"/>
      <c r="V290" s="3"/>
      <c r="W290" s="1"/>
    </row>
    <row r="291" spans="1:23" x14ac:dyDescent="0.3">
      <c r="A291" s="1" t="s">
        <v>1449</v>
      </c>
      <c r="B291" s="1" t="s">
        <v>1450</v>
      </c>
      <c r="C291" s="1" t="s">
        <v>1451</v>
      </c>
      <c r="D291" s="1" t="s">
        <v>1361</v>
      </c>
      <c r="E291" s="1" t="s">
        <v>80</v>
      </c>
      <c r="F291" s="1" t="s">
        <v>2424</v>
      </c>
      <c r="G291" s="3"/>
      <c r="H291" s="3"/>
      <c r="I291" s="2"/>
      <c r="J291" s="1" t="s">
        <v>13</v>
      </c>
      <c r="K291" s="1" t="s">
        <v>39</v>
      </c>
      <c r="L291" s="1" t="s">
        <v>1452</v>
      </c>
      <c r="M291" s="1" t="s">
        <v>1453</v>
      </c>
      <c r="N291" s="1" t="s">
        <v>1454</v>
      </c>
      <c r="O291" s="1" t="s">
        <v>1376</v>
      </c>
      <c r="P291" s="3"/>
      <c r="Q291" s="2"/>
      <c r="R291" s="3"/>
      <c r="S291" s="1"/>
      <c r="T291" s="3"/>
      <c r="U291" s="1"/>
      <c r="V291" s="3"/>
      <c r="W291" s="1"/>
    </row>
    <row r="292" spans="1:23" x14ac:dyDescent="0.3">
      <c r="A292" s="1" t="s">
        <v>1455</v>
      </c>
      <c r="B292" s="1" t="s">
        <v>1456</v>
      </c>
      <c r="C292" s="1" t="s">
        <v>1824</v>
      </c>
      <c r="D292" s="1" t="s">
        <v>1361</v>
      </c>
      <c r="E292" s="1" t="s">
        <v>80</v>
      </c>
      <c r="F292" s="1" t="s">
        <v>2424</v>
      </c>
      <c r="G292" s="3"/>
      <c r="H292" s="3"/>
      <c r="I292" s="2"/>
      <c r="J292" s="1" t="s">
        <v>13</v>
      </c>
      <c r="K292" s="1" t="s">
        <v>39</v>
      </c>
      <c r="L292" s="1" t="s">
        <v>1457</v>
      </c>
      <c r="M292" s="1" t="s">
        <v>1446</v>
      </c>
      <c r="N292" s="1" t="s">
        <v>1447</v>
      </c>
      <c r="O292" s="1" t="s">
        <v>1458</v>
      </c>
      <c r="P292" s="3"/>
      <c r="Q292" s="2"/>
      <c r="R292" s="3"/>
      <c r="S292" s="1"/>
      <c r="T292" s="3"/>
      <c r="U292" s="1"/>
      <c r="V292" s="3"/>
      <c r="W292" s="1"/>
    </row>
    <row r="293" spans="1:23" x14ac:dyDescent="0.3">
      <c r="A293" s="1" t="s">
        <v>1459</v>
      </c>
      <c r="B293" s="1" t="s">
        <v>1460</v>
      </c>
      <c r="C293" s="1" t="s">
        <v>1461</v>
      </c>
      <c r="D293" s="1" t="s">
        <v>1361</v>
      </c>
      <c r="E293" s="1" t="s">
        <v>80</v>
      </c>
      <c r="F293" s="1" t="s">
        <v>2424</v>
      </c>
      <c r="G293" s="3"/>
      <c r="H293" s="3"/>
      <c r="I293" s="2"/>
      <c r="J293" s="1" t="s">
        <v>13</v>
      </c>
      <c r="K293" s="1" t="s">
        <v>39</v>
      </c>
      <c r="L293" s="1" t="s">
        <v>984</v>
      </c>
      <c r="M293" s="1" t="s">
        <v>109</v>
      </c>
      <c r="N293" s="1" t="s">
        <v>1462</v>
      </c>
      <c r="O293" s="1" t="s">
        <v>872</v>
      </c>
      <c r="P293" s="3"/>
      <c r="Q293" s="2"/>
      <c r="R293" s="3"/>
      <c r="S293" s="1"/>
      <c r="T293" s="3"/>
      <c r="U293" s="1"/>
      <c r="V293" s="3"/>
      <c r="W293" s="1"/>
    </row>
    <row r="294" spans="1:23" x14ac:dyDescent="0.3">
      <c r="A294" s="1" t="s">
        <v>1463</v>
      </c>
      <c r="B294" s="1" t="s">
        <v>1464</v>
      </c>
      <c r="C294" s="1" t="s">
        <v>1465</v>
      </c>
      <c r="D294" s="1" t="s">
        <v>1361</v>
      </c>
      <c r="E294" s="1" t="s">
        <v>80</v>
      </c>
      <c r="F294" s="1" t="s">
        <v>2424</v>
      </c>
      <c r="G294" s="3"/>
      <c r="H294" s="3"/>
      <c r="I294" s="2"/>
      <c r="J294" s="1" t="s">
        <v>13</v>
      </c>
      <c r="K294" s="1" t="s">
        <v>39</v>
      </c>
      <c r="L294" s="1" t="s">
        <v>1466</v>
      </c>
      <c r="M294" s="1" t="s">
        <v>291</v>
      </c>
      <c r="N294" s="1" t="s">
        <v>1467</v>
      </c>
      <c r="O294" s="1" t="s">
        <v>1468</v>
      </c>
      <c r="P294" s="3"/>
      <c r="Q294" s="2"/>
      <c r="R294" s="3"/>
      <c r="S294" s="1"/>
      <c r="T294" s="3"/>
      <c r="U294" s="1"/>
      <c r="V294" s="3"/>
      <c r="W294" s="1"/>
    </row>
    <row r="295" spans="1:23" x14ac:dyDescent="0.3">
      <c r="A295" s="1" t="s">
        <v>1469</v>
      </c>
      <c r="B295" s="1" t="s">
        <v>1470</v>
      </c>
      <c r="C295" s="1" t="s">
        <v>1471</v>
      </c>
      <c r="D295" s="1" t="s">
        <v>1361</v>
      </c>
      <c r="E295" s="1" t="s">
        <v>80</v>
      </c>
      <c r="F295" s="1" t="s">
        <v>2424</v>
      </c>
      <c r="G295" s="3"/>
      <c r="H295" s="3"/>
      <c r="I295" s="2"/>
      <c r="J295" s="1" t="s">
        <v>13</v>
      </c>
      <c r="K295" s="1" t="s">
        <v>39</v>
      </c>
      <c r="L295" s="1" t="s">
        <v>1261</v>
      </c>
      <c r="M295" s="1" t="s">
        <v>291</v>
      </c>
      <c r="N295" s="1" t="s">
        <v>1467</v>
      </c>
      <c r="O295" s="1" t="s">
        <v>1428</v>
      </c>
      <c r="P295" s="3"/>
      <c r="Q295" s="2"/>
      <c r="R295" s="3"/>
      <c r="S295" s="1"/>
      <c r="T295" s="3"/>
      <c r="U295" s="1"/>
      <c r="V295" s="3"/>
      <c r="W295" s="1"/>
    </row>
    <row r="296" spans="1:23" x14ac:dyDescent="0.3">
      <c r="A296" s="1" t="s">
        <v>1472</v>
      </c>
      <c r="B296" s="1" t="s">
        <v>1464</v>
      </c>
      <c r="C296" s="1" t="s">
        <v>1473</v>
      </c>
      <c r="D296" s="1" t="s">
        <v>1361</v>
      </c>
      <c r="E296" s="1" t="s">
        <v>80</v>
      </c>
      <c r="F296" s="1" t="s">
        <v>2424</v>
      </c>
      <c r="G296" s="3"/>
      <c r="H296" s="3"/>
      <c r="I296" s="2"/>
      <c r="J296" s="1" t="s">
        <v>13</v>
      </c>
      <c r="K296" s="1" t="s">
        <v>39</v>
      </c>
      <c r="L296" s="1" t="s">
        <v>1474</v>
      </c>
      <c r="M296" s="1" t="s">
        <v>291</v>
      </c>
      <c r="N296" s="1" t="s">
        <v>1467</v>
      </c>
      <c r="O296" s="1" t="s">
        <v>1475</v>
      </c>
      <c r="P296" s="3"/>
      <c r="Q296" s="2"/>
      <c r="R296" s="3"/>
      <c r="S296" s="1"/>
      <c r="T296" s="3"/>
      <c r="U296" s="1"/>
      <c r="V296" s="3"/>
      <c r="W296" s="1"/>
    </row>
    <row r="297" spans="1:23" x14ac:dyDescent="0.3">
      <c r="A297" s="1" t="s">
        <v>1476</v>
      </c>
      <c r="B297" s="1" t="s">
        <v>1477</v>
      </c>
      <c r="C297" s="1" t="s">
        <v>1478</v>
      </c>
      <c r="D297" s="1" t="s">
        <v>1361</v>
      </c>
      <c r="E297" s="1" t="s">
        <v>80</v>
      </c>
      <c r="F297" s="1" t="s">
        <v>2424</v>
      </c>
      <c r="G297" s="3"/>
      <c r="H297" s="3"/>
      <c r="I297" s="2"/>
      <c r="J297" s="1" t="s">
        <v>13</v>
      </c>
      <c r="K297" s="1" t="s">
        <v>39</v>
      </c>
      <c r="L297" s="1" t="s">
        <v>1479</v>
      </c>
      <c r="M297" s="1" t="s">
        <v>1411</v>
      </c>
      <c r="N297" s="1" t="s">
        <v>1480</v>
      </c>
      <c r="O297" s="1" t="s">
        <v>1481</v>
      </c>
      <c r="P297" s="3"/>
      <c r="Q297" s="2"/>
      <c r="R297" s="3"/>
      <c r="S297" s="1"/>
      <c r="T297" s="3"/>
      <c r="U297" s="1"/>
      <c r="V297" s="3"/>
      <c r="W297" s="1"/>
    </row>
    <row r="298" spans="1:23" x14ac:dyDescent="0.3">
      <c r="A298" s="1" t="s">
        <v>1482</v>
      </c>
      <c r="B298" s="1" t="s">
        <v>1483</v>
      </c>
      <c r="C298" s="1" t="s">
        <v>1484</v>
      </c>
      <c r="D298" s="1" t="s">
        <v>1361</v>
      </c>
      <c r="E298" s="1" t="s">
        <v>80</v>
      </c>
      <c r="F298" s="1" t="s">
        <v>2424</v>
      </c>
      <c r="G298" s="3"/>
      <c r="H298" s="3"/>
      <c r="I298" s="2"/>
      <c r="J298" s="1" t="s">
        <v>13</v>
      </c>
      <c r="K298" s="1" t="s">
        <v>39</v>
      </c>
      <c r="L298" s="1" t="s">
        <v>1485</v>
      </c>
      <c r="M298" s="1" t="s">
        <v>612</v>
      </c>
      <c r="N298" s="1" t="s">
        <v>1486</v>
      </c>
      <c r="O298" s="1" t="s">
        <v>1376</v>
      </c>
      <c r="P298" s="3"/>
      <c r="Q298" s="2"/>
      <c r="R298" s="3"/>
      <c r="S298" s="1"/>
      <c r="T298" s="3"/>
      <c r="U298" s="1"/>
      <c r="V298" s="3"/>
      <c r="W298" s="1"/>
    </row>
    <row r="299" spans="1:23" x14ac:dyDescent="0.3">
      <c r="A299" s="1" t="s">
        <v>1487</v>
      </c>
      <c r="B299" s="1" t="s">
        <v>1488</v>
      </c>
      <c r="C299" s="1" t="s">
        <v>1489</v>
      </c>
      <c r="D299" s="1" t="s">
        <v>1361</v>
      </c>
      <c r="E299" s="1" t="s">
        <v>80</v>
      </c>
      <c r="F299" s="1" t="s">
        <v>2424</v>
      </c>
      <c r="G299" s="3"/>
      <c r="H299" s="3"/>
      <c r="I299" s="2"/>
      <c r="J299" s="1" t="s">
        <v>13</v>
      </c>
      <c r="K299" s="1" t="s">
        <v>39</v>
      </c>
      <c r="L299" s="1" t="s">
        <v>1490</v>
      </c>
      <c r="M299" s="1" t="s">
        <v>403</v>
      </c>
      <c r="N299" s="1" t="s">
        <v>536</v>
      </c>
      <c r="O299" s="1" t="s">
        <v>1491</v>
      </c>
      <c r="P299" s="3"/>
      <c r="Q299" s="2"/>
      <c r="R299" s="3"/>
      <c r="S299" s="1"/>
      <c r="T299" s="3"/>
      <c r="U299" s="1"/>
      <c r="V299" s="3"/>
      <c r="W299" s="1"/>
    </row>
    <row r="300" spans="1:23" x14ac:dyDescent="0.3">
      <c r="A300" s="1" t="s">
        <v>1492</v>
      </c>
      <c r="B300" s="1" t="s">
        <v>1493</v>
      </c>
      <c r="C300" s="1" t="s">
        <v>1494</v>
      </c>
      <c r="D300" s="1" t="s">
        <v>1361</v>
      </c>
      <c r="E300" s="1" t="s">
        <v>80</v>
      </c>
      <c r="F300" s="1" t="s">
        <v>2424</v>
      </c>
      <c r="G300" s="3"/>
      <c r="H300" s="3"/>
      <c r="I300" s="2"/>
      <c r="J300" s="1" t="s">
        <v>13</v>
      </c>
      <c r="K300" s="1" t="s">
        <v>39</v>
      </c>
      <c r="L300" s="1" t="s">
        <v>1495</v>
      </c>
      <c r="M300" s="1" t="s">
        <v>498</v>
      </c>
      <c r="N300" s="1" t="s">
        <v>1496</v>
      </c>
      <c r="O300" s="1" t="s">
        <v>1376</v>
      </c>
      <c r="P300" s="3"/>
      <c r="Q300" s="2"/>
      <c r="R300" s="3"/>
      <c r="S300" s="1"/>
      <c r="T300" s="3"/>
      <c r="U300" s="1"/>
      <c r="V300" s="3"/>
      <c r="W300" s="1"/>
    </row>
    <row r="301" spans="1:23" x14ac:dyDescent="0.3">
      <c r="A301" s="1" t="s">
        <v>1497</v>
      </c>
      <c r="B301" s="1" t="s">
        <v>1498</v>
      </c>
      <c r="C301" s="1" t="s">
        <v>1499</v>
      </c>
      <c r="D301" s="1" t="s">
        <v>1361</v>
      </c>
      <c r="E301" s="1" t="s">
        <v>80</v>
      </c>
      <c r="F301" s="1" t="s">
        <v>2424</v>
      </c>
      <c r="G301" s="3"/>
      <c r="H301" s="3"/>
      <c r="I301" s="2"/>
      <c r="J301" s="1" t="s">
        <v>13</v>
      </c>
      <c r="K301" s="1" t="s">
        <v>39</v>
      </c>
      <c r="L301" s="1" t="s">
        <v>1500</v>
      </c>
      <c r="M301" s="1" t="s">
        <v>498</v>
      </c>
      <c r="N301" s="1" t="s">
        <v>1496</v>
      </c>
      <c r="O301" s="1" t="s">
        <v>1376</v>
      </c>
      <c r="P301" s="3"/>
      <c r="Q301" s="2"/>
      <c r="R301" s="3"/>
      <c r="S301" s="1"/>
      <c r="T301" s="3"/>
      <c r="U301" s="1"/>
      <c r="V301" s="3"/>
      <c r="W301" s="1"/>
    </row>
    <row r="302" spans="1:23" x14ac:dyDescent="0.3">
      <c r="A302" s="1" t="s">
        <v>1501</v>
      </c>
      <c r="B302" s="1" t="s">
        <v>1502</v>
      </c>
      <c r="C302" s="1" t="s">
        <v>1503</v>
      </c>
      <c r="D302" s="1" t="s">
        <v>1361</v>
      </c>
      <c r="E302" s="1" t="s">
        <v>80</v>
      </c>
      <c r="F302" s="1" t="s">
        <v>2424</v>
      </c>
      <c r="G302" s="3"/>
      <c r="H302" s="3"/>
      <c r="I302" s="2"/>
      <c r="J302" s="1" t="s">
        <v>13</v>
      </c>
      <c r="K302" s="1" t="s">
        <v>39</v>
      </c>
      <c r="L302" s="1" t="s">
        <v>1504</v>
      </c>
      <c r="M302" s="1" t="s">
        <v>1505</v>
      </c>
      <c r="N302" s="1" t="s">
        <v>1506</v>
      </c>
      <c r="O302" s="1" t="s">
        <v>1376</v>
      </c>
      <c r="P302" s="3"/>
      <c r="Q302" s="2"/>
      <c r="R302" s="3"/>
      <c r="S302" s="1"/>
      <c r="T302" s="3"/>
      <c r="U302" s="1"/>
      <c r="V302" s="3"/>
      <c r="W302" s="1"/>
    </row>
    <row r="303" spans="1:23" x14ac:dyDescent="0.3">
      <c r="A303" s="1" t="s">
        <v>1507</v>
      </c>
      <c r="B303" s="1" t="s">
        <v>1508</v>
      </c>
      <c r="C303" s="1" t="s">
        <v>1509</v>
      </c>
      <c r="D303" s="1" t="s">
        <v>1361</v>
      </c>
      <c r="E303" s="1" t="s">
        <v>80</v>
      </c>
      <c r="F303" s="1" t="s">
        <v>2424</v>
      </c>
      <c r="G303" s="3"/>
      <c r="H303" s="3"/>
      <c r="I303" s="2"/>
      <c r="J303" s="1" t="s">
        <v>13</v>
      </c>
      <c r="K303" s="1" t="s">
        <v>39</v>
      </c>
      <c r="L303" s="1" t="s">
        <v>1510</v>
      </c>
      <c r="M303" s="1" t="s">
        <v>1511</v>
      </c>
      <c r="N303" s="1" t="s">
        <v>1512</v>
      </c>
      <c r="O303" s="1" t="s">
        <v>1376</v>
      </c>
      <c r="P303" s="3"/>
      <c r="Q303" s="2"/>
      <c r="R303" s="3"/>
      <c r="S303" s="1"/>
      <c r="T303" s="3"/>
      <c r="U303" s="1"/>
      <c r="V303" s="3"/>
      <c r="W303" s="1"/>
    </row>
    <row r="304" spans="1:23" x14ac:dyDescent="0.3">
      <c r="A304" s="1" t="s">
        <v>1513</v>
      </c>
      <c r="B304" s="1" t="s">
        <v>1514</v>
      </c>
      <c r="C304" s="1" t="s">
        <v>1515</v>
      </c>
      <c r="D304" s="1" t="s">
        <v>1361</v>
      </c>
      <c r="E304" s="1" t="s">
        <v>80</v>
      </c>
      <c r="F304" s="1" t="s">
        <v>2424</v>
      </c>
      <c r="G304" s="3"/>
      <c r="H304" s="3"/>
      <c r="I304" s="2"/>
      <c r="J304" s="1" t="s">
        <v>13</v>
      </c>
      <c r="K304" s="1" t="s">
        <v>39</v>
      </c>
      <c r="L304" s="1" t="s">
        <v>1516</v>
      </c>
      <c r="M304" s="1" t="s">
        <v>1155</v>
      </c>
      <c r="N304" s="1" t="s">
        <v>1517</v>
      </c>
      <c r="O304" s="1" t="s">
        <v>1376</v>
      </c>
      <c r="P304" s="3"/>
      <c r="Q304" s="2"/>
      <c r="R304" s="3"/>
      <c r="S304" s="1"/>
      <c r="T304" s="3"/>
      <c r="U304" s="1"/>
      <c r="V304" s="3"/>
      <c r="W304" s="1"/>
    </row>
    <row r="305" spans="1:23" x14ac:dyDescent="0.3">
      <c r="A305" s="1" t="s">
        <v>1518</v>
      </c>
      <c r="B305" s="1" t="s">
        <v>1519</v>
      </c>
      <c r="C305" s="1" t="s">
        <v>2607</v>
      </c>
      <c r="D305" s="1" t="s">
        <v>1361</v>
      </c>
      <c r="E305" s="1" t="s">
        <v>1520</v>
      </c>
      <c r="F305" s="1" t="s">
        <v>2424</v>
      </c>
      <c r="G305" s="3"/>
      <c r="H305" s="3"/>
      <c r="I305" s="2"/>
      <c r="J305" s="1" t="s">
        <v>13</v>
      </c>
      <c r="K305" s="1" t="s">
        <v>39</v>
      </c>
      <c r="L305" s="1" t="s">
        <v>1521</v>
      </c>
      <c r="M305" s="1" t="s">
        <v>1308</v>
      </c>
      <c r="N305" s="1" t="s">
        <v>437</v>
      </c>
      <c r="O305" s="1" t="s">
        <v>1522</v>
      </c>
      <c r="P305" s="3"/>
      <c r="Q305" s="2"/>
      <c r="R305" s="3"/>
      <c r="S305" s="1"/>
      <c r="T305" s="3"/>
      <c r="U305" s="1"/>
      <c r="V305" s="3"/>
      <c r="W305" s="1"/>
    </row>
    <row r="306" spans="1:23" x14ac:dyDescent="0.3">
      <c r="A306" s="1" t="s">
        <v>1523</v>
      </c>
      <c r="B306" s="1" t="s">
        <v>1524</v>
      </c>
      <c r="C306" s="1" t="s">
        <v>1525</v>
      </c>
      <c r="D306" s="1" t="s">
        <v>1361</v>
      </c>
      <c r="E306" s="1" t="s">
        <v>80</v>
      </c>
      <c r="F306" s="1" t="s">
        <v>2424</v>
      </c>
      <c r="G306" s="3"/>
      <c r="H306" s="3"/>
      <c r="I306" s="2"/>
      <c r="J306" s="1" t="s">
        <v>13</v>
      </c>
      <c r="K306" s="1" t="s">
        <v>39</v>
      </c>
      <c r="L306" s="1" t="s">
        <v>1526</v>
      </c>
      <c r="M306" s="1" t="s">
        <v>1179</v>
      </c>
      <c r="N306" s="1" t="s">
        <v>910</v>
      </c>
      <c r="O306" s="1" t="s">
        <v>1376</v>
      </c>
      <c r="P306" s="3"/>
      <c r="Q306" s="2"/>
      <c r="R306" s="3"/>
      <c r="S306" s="1"/>
      <c r="T306" s="3"/>
      <c r="U306" s="1"/>
      <c r="V306" s="3"/>
      <c r="W306" s="1"/>
    </row>
    <row r="307" spans="1:23" x14ac:dyDescent="0.3">
      <c r="A307" s="1" t="s">
        <v>1531</v>
      </c>
      <c r="B307" s="1" t="s">
        <v>1532</v>
      </c>
      <c r="C307" s="1" t="s">
        <v>1533</v>
      </c>
      <c r="D307" s="1" t="s">
        <v>1361</v>
      </c>
      <c r="E307" s="1" t="s">
        <v>80</v>
      </c>
      <c r="F307" s="1" t="s">
        <v>2424</v>
      </c>
      <c r="G307" s="3"/>
      <c r="H307" s="3"/>
      <c r="I307" s="2"/>
      <c r="J307" s="1" t="s">
        <v>13</v>
      </c>
      <c r="K307" s="1" t="s">
        <v>39</v>
      </c>
      <c r="L307" s="1" t="s">
        <v>1534</v>
      </c>
      <c r="M307" s="1" t="s">
        <v>1179</v>
      </c>
      <c r="N307" s="1" t="s">
        <v>910</v>
      </c>
      <c r="O307" s="1" t="s">
        <v>1376</v>
      </c>
      <c r="P307" s="3"/>
      <c r="Q307" s="2"/>
      <c r="R307" s="3"/>
      <c r="S307" s="1"/>
      <c r="T307" s="3"/>
      <c r="U307" s="1"/>
      <c r="V307" s="3"/>
      <c r="W307" s="1"/>
    </row>
    <row r="308" spans="1:23" x14ac:dyDescent="0.3">
      <c r="A308" s="1" t="s">
        <v>1535</v>
      </c>
      <c r="B308" s="1" t="s">
        <v>1536</v>
      </c>
      <c r="C308" s="1" t="s">
        <v>1537</v>
      </c>
      <c r="D308" s="1" t="s">
        <v>1361</v>
      </c>
      <c r="E308" s="1" t="s">
        <v>80</v>
      </c>
      <c r="F308" s="1" t="s">
        <v>2424</v>
      </c>
      <c r="G308" s="3"/>
      <c r="H308" s="3"/>
      <c r="I308" s="2"/>
      <c r="J308" s="1" t="s">
        <v>13</v>
      </c>
      <c r="K308" s="1" t="s">
        <v>39</v>
      </c>
      <c r="L308" s="1" t="s">
        <v>1446</v>
      </c>
      <c r="M308" s="1" t="s">
        <v>1179</v>
      </c>
      <c r="N308" s="1" t="s">
        <v>910</v>
      </c>
      <c r="O308" s="1" t="s">
        <v>1376</v>
      </c>
      <c r="P308" s="3"/>
      <c r="Q308" s="2"/>
      <c r="R308" s="3"/>
      <c r="S308" s="1"/>
      <c r="T308" s="3"/>
      <c r="U308" s="1"/>
      <c r="V308" s="3"/>
      <c r="W308" s="1"/>
    </row>
    <row r="309" spans="1:23" x14ac:dyDescent="0.3">
      <c r="A309" s="1" t="s">
        <v>1538</v>
      </c>
      <c r="B309" s="1" t="s">
        <v>1539</v>
      </c>
      <c r="C309" s="1" t="s">
        <v>1540</v>
      </c>
      <c r="D309" s="1" t="s">
        <v>1361</v>
      </c>
      <c r="E309" s="1" t="s">
        <v>80</v>
      </c>
      <c r="F309" s="1" t="s">
        <v>2424</v>
      </c>
      <c r="G309" s="3"/>
      <c r="H309" s="3"/>
      <c r="I309" s="2"/>
      <c r="J309" s="1" t="s">
        <v>13</v>
      </c>
      <c r="K309" s="1" t="s">
        <v>39</v>
      </c>
      <c r="L309" s="1" t="s">
        <v>1541</v>
      </c>
      <c r="M309" s="1" t="s">
        <v>1542</v>
      </c>
      <c r="N309" s="1" t="s">
        <v>910</v>
      </c>
      <c r="O309" s="1" t="s">
        <v>1376</v>
      </c>
      <c r="P309" s="3"/>
      <c r="Q309" s="2"/>
      <c r="R309" s="3"/>
      <c r="S309" s="1"/>
      <c r="T309" s="3"/>
      <c r="U309" s="1"/>
      <c r="V309" s="3"/>
      <c r="W309" s="1"/>
    </row>
    <row r="310" spans="1:23" x14ac:dyDescent="0.3">
      <c r="A310" s="1" t="s">
        <v>1543</v>
      </c>
      <c r="B310" s="1" t="s">
        <v>1544</v>
      </c>
      <c r="C310" s="1" t="s">
        <v>1545</v>
      </c>
      <c r="D310" s="1" t="s">
        <v>1361</v>
      </c>
      <c r="E310" s="1" t="s">
        <v>80</v>
      </c>
      <c r="F310" s="1" t="s">
        <v>2424</v>
      </c>
      <c r="G310" s="3"/>
      <c r="H310" s="3"/>
      <c r="I310" s="2"/>
      <c r="J310" s="1" t="s">
        <v>13</v>
      </c>
      <c r="K310" s="1" t="s">
        <v>39</v>
      </c>
      <c r="L310" s="1" t="s">
        <v>1546</v>
      </c>
      <c r="M310" s="1" t="s">
        <v>1179</v>
      </c>
      <c r="N310" s="1" t="s">
        <v>910</v>
      </c>
      <c r="O310" s="1" t="s">
        <v>1376</v>
      </c>
      <c r="P310" s="3"/>
      <c r="Q310" s="2"/>
      <c r="R310" s="3"/>
      <c r="S310" s="1"/>
      <c r="T310" s="3"/>
      <c r="U310" s="1"/>
      <c r="V310" s="3"/>
      <c r="W310" s="1"/>
    </row>
    <row r="311" spans="1:23" x14ac:dyDescent="0.3">
      <c r="A311" s="1" t="s">
        <v>1547</v>
      </c>
      <c r="B311" s="1" t="s">
        <v>1548</v>
      </c>
      <c r="C311" s="1" t="s">
        <v>1549</v>
      </c>
      <c r="D311" s="1" t="s">
        <v>1361</v>
      </c>
      <c r="E311" s="1" t="s">
        <v>80</v>
      </c>
      <c r="F311" s="1" t="s">
        <v>2424</v>
      </c>
      <c r="G311" s="3"/>
      <c r="H311" s="3"/>
      <c r="I311" s="2"/>
      <c r="J311" s="1" t="s">
        <v>13</v>
      </c>
      <c r="K311" s="1" t="s">
        <v>39</v>
      </c>
      <c r="L311" s="1" t="s">
        <v>1550</v>
      </c>
      <c r="M311" s="1" t="s">
        <v>179</v>
      </c>
      <c r="N311" s="1" t="s">
        <v>1480</v>
      </c>
      <c r="O311" s="1" t="s">
        <v>1551</v>
      </c>
      <c r="P311" s="3"/>
      <c r="Q311" s="2"/>
      <c r="R311" s="3"/>
      <c r="S311" s="1"/>
      <c r="T311" s="3"/>
      <c r="U311" s="1"/>
      <c r="V311" s="3"/>
      <c r="W311" s="1"/>
    </row>
    <row r="312" spans="1:23" x14ac:dyDescent="0.3">
      <c r="A312" s="1" t="s">
        <v>1552</v>
      </c>
      <c r="B312" s="1" t="s">
        <v>1553</v>
      </c>
      <c r="C312" s="1" t="s">
        <v>1554</v>
      </c>
      <c r="D312" s="1" t="s">
        <v>1361</v>
      </c>
      <c r="E312" s="1" t="s">
        <v>80</v>
      </c>
      <c r="F312" s="1" t="s">
        <v>2424</v>
      </c>
      <c r="G312" s="3"/>
      <c r="H312" s="3"/>
      <c r="I312" s="2"/>
      <c r="J312" s="1" t="s">
        <v>13</v>
      </c>
      <c r="K312" s="1" t="s">
        <v>39</v>
      </c>
      <c r="L312" s="1" t="s">
        <v>1555</v>
      </c>
      <c r="M312" s="1" t="s">
        <v>228</v>
      </c>
      <c r="N312" s="1" t="s">
        <v>1556</v>
      </c>
      <c r="O312" s="1" t="s">
        <v>1557</v>
      </c>
      <c r="P312" s="3"/>
      <c r="Q312" s="2"/>
      <c r="R312" s="3"/>
      <c r="S312" s="1"/>
      <c r="T312" s="3"/>
      <c r="U312" s="1"/>
      <c r="V312" s="3"/>
      <c r="W312" s="1"/>
    </row>
    <row r="313" spans="1:23" x14ac:dyDescent="0.3">
      <c r="A313" s="1" t="s">
        <v>1558</v>
      </c>
      <c r="B313" s="1" t="s">
        <v>1559</v>
      </c>
      <c r="C313" s="1" t="s">
        <v>1560</v>
      </c>
      <c r="D313" s="1" t="s">
        <v>1361</v>
      </c>
      <c r="E313" s="1" t="s">
        <v>80</v>
      </c>
      <c r="F313" s="1" t="s">
        <v>2424</v>
      </c>
      <c r="G313" s="3"/>
      <c r="H313" s="3"/>
      <c r="I313" s="2"/>
      <c r="J313" s="1" t="s">
        <v>13</v>
      </c>
      <c r="K313" s="1" t="s">
        <v>39</v>
      </c>
      <c r="L313" s="1" t="s">
        <v>1561</v>
      </c>
      <c r="M313" s="1" t="s">
        <v>1562</v>
      </c>
      <c r="N313" s="1" t="s">
        <v>1407</v>
      </c>
      <c r="O313" s="1" t="s">
        <v>1563</v>
      </c>
      <c r="P313" s="3"/>
      <c r="Q313" s="2"/>
      <c r="R313" s="3"/>
      <c r="S313" s="1"/>
      <c r="T313" s="3"/>
      <c r="U313" s="1"/>
      <c r="V313" s="3"/>
      <c r="W313" s="1"/>
    </row>
    <row r="314" spans="1:23" x14ac:dyDescent="0.3">
      <c r="A314" s="1" t="s">
        <v>1564</v>
      </c>
      <c r="B314" s="1" t="s">
        <v>1565</v>
      </c>
      <c r="C314" s="1" t="s">
        <v>1566</v>
      </c>
      <c r="D314" s="1" t="s">
        <v>1361</v>
      </c>
      <c r="E314" s="1" t="s">
        <v>80</v>
      </c>
      <c r="F314" s="1" t="s">
        <v>2424</v>
      </c>
      <c r="G314" s="3"/>
      <c r="H314" s="3"/>
      <c r="I314" s="2"/>
      <c r="J314" s="1" t="s">
        <v>13</v>
      </c>
      <c r="K314" s="1" t="s">
        <v>39</v>
      </c>
      <c r="L314" s="1" t="s">
        <v>1567</v>
      </c>
      <c r="M314" s="1" t="s">
        <v>1568</v>
      </c>
      <c r="N314" s="1" t="s">
        <v>1569</v>
      </c>
      <c r="O314" s="1" t="s">
        <v>1570</v>
      </c>
      <c r="P314" s="3"/>
      <c r="Q314" s="2"/>
      <c r="R314" s="3"/>
      <c r="S314" s="1"/>
      <c r="T314" s="3"/>
      <c r="U314" s="1"/>
      <c r="V314" s="3"/>
      <c r="W314" s="1"/>
    </row>
    <row r="315" spans="1:23" x14ac:dyDescent="0.3">
      <c r="A315" s="1" t="s">
        <v>1571</v>
      </c>
      <c r="B315" s="1" t="s">
        <v>1572</v>
      </c>
      <c r="C315" s="1" t="s">
        <v>1573</v>
      </c>
      <c r="D315" s="1" t="s">
        <v>1361</v>
      </c>
      <c r="E315" s="1" t="s">
        <v>80</v>
      </c>
      <c r="F315" s="1" t="s">
        <v>2424</v>
      </c>
      <c r="G315" s="3"/>
      <c r="H315" s="3"/>
      <c r="I315" s="2"/>
      <c r="J315" s="1" t="s">
        <v>13</v>
      </c>
      <c r="K315" s="1" t="s">
        <v>39</v>
      </c>
      <c r="L315" s="1" t="s">
        <v>1574</v>
      </c>
      <c r="M315" s="1" t="s">
        <v>1568</v>
      </c>
      <c r="N315" s="1" t="s">
        <v>1569</v>
      </c>
      <c r="O315" s="1" t="s">
        <v>1575</v>
      </c>
      <c r="P315" s="3"/>
      <c r="Q315" s="2"/>
      <c r="R315" s="3"/>
      <c r="S315" s="1"/>
      <c r="T315" s="3"/>
      <c r="U315" s="1"/>
      <c r="V315" s="3"/>
      <c r="W315" s="1"/>
    </row>
    <row r="316" spans="1:23" x14ac:dyDescent="0.3">
      <c r="A316" s="1" t="s">
        <v>1576</v>
      </c>
      <c r="B316" s="1" t="s">
        <v>1792</v>
      </c>
      <c r="C316" s="1" t="s">
        <v>1577</v>
      </c>
      <c r="D316" s="1" t="s">
        <v>1361</v>
      </c>
      <c r="E316" s="1" t="s">
        <v>80</v>
      </c>
      <c r="F316" s="1" t="s">
        <v>2424</v>
      </c>
      <c r="G316" s="3"/>
      <c r="H316" s="3"/>
      <c r="I316" s="2"/>
      <c r="J316" s="1" t="s">
        <v>13</v>
      </c>
      <c r="K316" s="1" t="s">
        <v>39</v>
      </c>
      <c r="L316" s="1" t="s">
        <v>1411</v>
      </c>
      <c r="M316" s="1" t="s">
        <v>1210</v>
      </c>
      <c r="N316" s="1" t="s">
        <v>1578</v>
      </c>
      <c r="O316" s="1" t="s">
        <v>1376</v>
      </c>
      <c r="P316" s="3"/>
      <c r="Q316" s="2"/>
      <c r="R316" s="3"/>
      <c r="S316" s="1"/>
      <c r="T316" s="3"/>
      <c r="U316" s="1"/>
      <c r="V316" s="3"/>
      <c r="W316" s="1"/>
    </row>
    <row r="317" spans="1:23" x14ac:dyDescent="0.3">
      <c r="A317" s="1" t="s">
        <v>1579</v>
      </c>
      <c r="B317" s="1" t="s">
        <v>1580</v>
      </c>
      <c r="C317" s="1" t="s">
        <v>1581</v>
      </c>
      <c r="D317" s="1" t="s">
        <v>1361</v>
      </c>
      <c r="E317" s="1" t="s">
        <v>80</v>
      </c>
      <c r="F317" s="1" t="s">
        <v>2424</v>
      </c>
      <c r="G317" s="3"/>
      <c r="H317" s="3"/>
      <c r="I317" s="2"/>
      <c r="J317" s="1" t="s">
        <v>13</v>
      </c>
      <c r="K317" s="1" t="s">
        <v>39</v>
      </c>
      <c r="L317" s="1" t="s">
        <v>1582</v>
      </c>
      <c r="M317" s="1" t="s">
        <v>1583</v>
      </c>
      <c r="N317" s="1" t="s">
        <v>1480</v>
      </c>
      <c r="O317" s="1" t="s">
        <v>1584</v>
      </c>
      <c r="P317" s="3"/>
      <c r="Q317" s="2"/>
      <c r="R317" s="3"/>
      <c r="S317" s="1"/>
      <c r="T317" s="3"/>
      <c r="U317" s="1"/>
      <c r="V317" s="3"/>
      <c r="W317" s="1"/>
    </row>
    <row r="318" spans="1:23" x14ac:dyDescent="0.3">
      <c r="A318" s="1" t="s">
        <v>1585</v>
      </c>
      <c r="B318" s="1" t="s">
        <v>1793</v>
      </c>
      <c r="C318" s="1" t="s">
        <v>1586</v>
      </c>
      <c r="D318" s="1" t="s">
        <v>1361</v>
      </c>
      <c r="E318" s="1" t="s">
        <v>80</v>
      </c>
      <c r="F318" s="1" t="s">
        <v>2424</v>
      </c>
      <c r="G318" s="3"/>
      <c r="H318" s="3"/>
      <c r="I318" s="2"/>
      <c r="J318" s="1" t="s">
        <v>13</v>
      </c>
      <c r="K318" s="1" t="s">
        <v>39</v>
      </c>
      <c r="L318" s="1" t="s">
        <v>1587</v>
      </c>
      <c r="M318" s="1" t="s">
        <v>1588</v>
      </c>
      <c r="N318" s="1" t="s">
        <v>1589</v>
      </c>
      <c r="O318" s="1" t="s">
        <v>1435</v>
      </c>
      <c r="P318" s="3"/>
      <c r="Q318" s="2"/>
      <c r="R318" s="3"/>
      <c r="S318" s="1"/>
      <c r="T318" s="3"/>
      <c r="U318" s="1"/>
      <c r="V318" s="3"/>
      <c r="W318" s="1"/>
    </row>
    <row r="319" spans="1:23" x14ac:dyDescent="0.3">
      <c r="A319" s="1" t="s">
        <v>1590</v>
      </c>
      <c r="B319" s="1" t="s">
        <v>1591</v>
      </c>
      <c r="C319" s="1" t="s">
        <v>1592</v>
      </c>
      <c r="D319" s="1" t="s">
        <v>1361</v>
      </c>
      <c r="E319" s="1" t="s">
        <v>80</v>
      </c>
      <c r="F319" s="1" t="s">
        <v>2424</v>
      </c>
      <c r="G319" s="3"/>
      <c r="H319" s="3"/>
      <c r="I319" s="2"/>
      <c r="J319" s="1" t="s">
        <v>13</v>
      </c>
      <c r="K319" s="1" t="s">
        <v>39</v>
      </c>
      <c r="L319" s="1" t="s">
        <v>1593</v>
      </c>
      <c r="M319" s="1" t="s">
        <v>1239</v>
      </c>
      <c r="N319" s="1" t="s">
        <v>1594</v>
      </c>
      <c r="O319" s="1" t="s">
        <v>1376</v>
      </c>
      <c r="P319" s="3"/>
      <c r="Q319" s="2"/>
      <c r="R319" s="3"/>
      <c r="S319" s="1"/>
      <c r="T319" s="3"/>
      <c r="U319" s="1"/>
      <c r="V319" s="3"/>
      <c r="W319" s="1"/>
    </row>
    <row r="320" spans="1:23" x14ac:dyDescent="0.3">
      <c r="A320" s="1" t="s">
        <v>1595</v>
      </c>
      <c r="B320" s="1" t="s">
        <v>1596</v>
      </c>
      <c r="C320" s="1" t="s">
        <v>1592</v>
      </c>
      <c r="D320" s="1" t="s">
        <v>1361</v>
      </c>
      <c r="E320" s="1" t="s">
        <v>80</v>
      </c>
      <c r="F320" s="1" t="s">
        <v>2424</v>
      </c>
      <c r="G320" s="3"/>
      <c r="H320" s="3"/>
      <c r="I320" s="2"/>
      <c r="J320" s="1" t="s">
        <v>13</v>
      </c>
      <c r="K320" s="1" t="s">
        <v>39</v>
      </c>
      <c r="L320" s="1" t="s">
        <v>1597</v>
      </c>
      <c r="M320" s="1" t="s">
        <v>292</v>
      </c>
      <c r="N320" s="1" t="s">
        <v>171</v>
      </c>
      <c r="O320" s="1" t="s">
        <v>1376</v>
      </c>
      <c r="P320" s="3"/>
      <c r="Q320" s="2"/>
      <c r="R320" s="3"/>
      <c r="S320" s="1"/>
      <c r="T320" s="3"/>
      <c r="U320" s="1"/>
      <c r="V320" s="3"/>
      <c r="W320" s="1"/>
    </row>
    <row r="321" spans="1:23" x14ac:dyDescent="0.3">
      <c r="A321" s="1" t="s">
        <v>1598</v>
      </c>
      <c r="B321" s="1" t="s">
        <v>1599</v>
      </c>
      <c r="C321" s="1" t="s">
        <v>1600</v>
      </c>
      <c r="D321" s="1" t="s">
        <v>1361</v>
      </c>
      <c r="E321" s="1" t="s">
        <v>80</v>
      </c>
      <c r="F321" s="1" t="s">
        <v>2424</v>
      </c>
      <c r="G321" s="3"/>
      <c r="H321" s="3"/>
      <c r="I321" s="2"/>
      <c r="J321" s="1" t="s">
        <v>13</v>
      </c>
      <c r="K321" s="1" t="s">
        <v>39</v>
      </c>
      <c r="L321" s="1" t="s">
        <v>612</v>
      </c>
      <c r="M321" s="1" t="s">
        <v>1262</v>
      </c>
      <c r="N321" s="1" t="s">
        <v>1601</v>
      </c>
      <c r="O321" s="1" t="s">
        <v>1376</v>
      </c>
      <c r="P321" s="3"/>
      <c r="Q321" s="2"/>
      <c r="R321" s="3"/>
      <c r="S321" s="1"/>
      <c r="T321" s="3"/>
      <c r="U321" s="1"/>
      <c r="V321" s="3"/>
      <c r="W321" s="1"/>
    </row>
    <row r="322" spans="1:23" x14ac:dyDescent="0.3">
      <c r="A322" s="1" t="s">
        <v>1602</v>
      </c>
      <c r="B322" s="1" t="s">
        <v>1603</v>
      </c>
      <c r="C322" s="1" t="s">
        <v>1604</v>
      </c>
      <c r="D322" s="1" t="s">
        <v>1361</v>
      </c>
      <c r="E322" s="1" t="s">
        <v>80</v>
      </c>
      <c r="F322" s="1" t="s">
        <v>2424</v>
      </c>
      <c r="G322" s="3"/>
      <c r="H322" s="3"/>
      <c r="I322" s="2"/>
      <c r="J322" s="1" t="s">
        <v>13</v>
      </c>
      <c r="K322" s="1" t="s">
        <v>39</v>
      </c>
      <c r="L322" s="1" t="s">
        <v>1605</v>
      </c>
      <c r="M322" s="1" t="s">
        <v>1271</v>
      </c>
      <c r="N322" s="1" t="s">
        <v>1606</v>
      </c>
      <c r="O322" s="1" t="s">
        <v>1607</v>
      </c>
      <c r="P322" s="3"/>
      <c r="Q322" s="2"/>
      <c r="R322" s="3"/>
      <c r="S322" s="1"/>
      <c r="T322" s="3"/>
      <c r="U322" s="1"/>
      <c r="V322" s="3"/>
      <c r="W322" s="1"/>
    </row>
    <row r="323" spans="1:23" x14ac:dyDescent="0.3">
      <c r="A323" s="1" t="s">
        <v>1608</v>
      </c>
      <c r="B323" s="1" t="s">
        <v>1609</v>
      </c>
      <c r="C323" s="1" t="s">
        <v>1610</v>
      </c>
      <c r="D323" s="1" t="s">
        <v>1361</v>
      </c>
      <c r="E323" s="1" t="s">
        <v>80</v>
      </c>
      <c r="F323" s="1" t="s">
        <v>2424</v>
      </c>
      <c r="G323" s="3"/>
      <c r="H323" s="3"/>
      <c r="I323" s="2"/>
      <c r="J323" s="1" t="s">
        <v>13</v>
      </c>
      <c r="K323" s="1" t="s">
        <v>39</v>
      </c>
      <c r="L323" s="1" t="s">
        <v>1611</v>
      </c>
      <c r="M323" s="1" t="s">
        <v>1612</v>
      </c>
      <c r="N323" s="1" t="s">
        <v>1613</v>
      </c>
      <c r="O323" s="1" t="s">
        <v>1376</v>
      </c>
      <c r="P323" s="3"/>
      <c r="Q323" s="2"/>
      <c r="R323" s="3"/>
      <c r="S323" s="1"/>
      <c r="T323" s="3"/>
      <c r="U323" s="1"/>
      <c r="V323" s="3"/>
      <c r="W323" s="1"/>
    </row>
    <row r="324" spans="1:23" x14ac:dyDescent="0.3">
      <c r="A324" s="1" t="s">
        <v>1614</v>
      </c>
      <c r="B324" s="1" t="s">
        <v>1794</v>
      </c>
      <c r="C324" s="1" t="s">
        <v>1615</v>
      </c>
      <c r="D324" s="1" t="s">
        <v>1361</v>
      </c>
      <c r="E324" s="1" t="s">
        <v>80</v>
      </c>
      <c r="F324" s="1" t="s">
        <v>2424</v>
      </c>
      <c r="G324" s="3"/>
      <c r="H324" s="3"/>
      <c r="I324" s="2"/>
      <c r="J324" s="1" t="s">
        <v>13</v>
      </c>
      <c r="K324" s="1" t="s">
        <v>39</v>
      </c>
      <c r="L324" s="1" t="s">
        <v>1616</v>
      </c>
      <c r="M324" s="1" t="s">
        <v>1304</v>
      </c>
      <c r="N324" s="1" t="s">
        <v>1617</v>
      </c>
      <c r="O324" s="1" t="s">
        <v>1376</v>
      </c>
      <c r="P324" s="3"/>
      <c r="Q324" s="2"/>
      <c r="R324" s="3"/>
      <c r="S324" s="1"/>
      <c r="T324" s="3"/>
      <c r="U324" s="1"/>
      <c r="V324" s="3"/>
      <c r="W324" s="1"/>
    </row>
    <row r="325" spans="1:23" x14ac:dyDescent="0.3">
      <c r="A325" s="1" t="s">
        <v>521</v>
      </c>
      <c r="B325" s="1" t="s">
        <v>24</v>
      </c>
      <c r="C325" s="1" t="s">
        <v>522</v>
      </c>
      <c r="D325" s="1" t="s">
        <v>523</v>
      </c>
      <c r="E325" s="1" t="s">
        <v>60</v>
      </c>
      <c r="F325" s="1" t="s">
        <v>2424</v>
      </c>
      <c r="G325" s="3"/>
      <c r="H325" s="3"/>
      <c r="I325" s="2"/>
      <c r="J325" s="1" t="s">
        <v>13</v>
      </c>
      <c r="K325" s="1" t="s">
        <v>168</v>
      </c>
      <c r="L325" s="1" t="s">
        <v>524</v>
      </c>
      <c r="M325" s="1" t="s">
        <v>525</v>
      </c>
      <c r="N325" s="1" t="s">
        <v>526</v>
      </c>
      <c r="O325" s="1" t="s">
        <v>1989</v>
      </c>
      <c r="P325" s="3"/>
      <c r="Q325" s="2"/>
      <c r="R325" s="3"/>
      <c r="S325" s="1"/>
      <c r="T325" s="3"/>
      <c r="U325" s="1"/>
      <c r="V325" s="3"/>
      <c r="W325" s="1"/>
    </row>
    <row r="326" spans="1:23" x14ac:dyDescent="0.3">
      <c r="A326" s="1" t="s">
        <v>527</v>
      </c>
      <c r="B326" s="1" t="s">
        <v>24</v>
      </c>
      <c r="C326" s="1" t="s">
        <v>528</v>
      </c>
      <c r="D326" s="1" t="s">
        <v>523</v>
      </c>
      <c r="E326" s="1" t="s">
        <v>529</v>
      </c>
      <c r="F326" s="1" t="s">
        <v>2424</v>
      </c>
      <c r="G326" s="3"/>
      <c r="H326" s="3"/>
      <c r="I326" s="2"/>
      <c r="J326" s="1" t="s">
        <v>13</v>
      </c>
      <c r="K326" s="1" t="s">
        <v>168</v>
      </c>
      <c r="L326" s="1" t="s">
        <v>530</v>
      </c>
      <c r="M326" s="1" t="s">
        <v>531</v>
      </c>
      <c r="N326" s="1" t="s">
        <v>532</v>
      </c>
      <c r="O326" s="1" t="s">
        <v>1990</v>
      </c>
      <c r="P326" s="3"/>
      <c r="Q326" s="2"/>
      <c r="R326" s="3"/>
      <c r="S326" s="1"/>
      <c r="T326" s="3"/>
      <c r="U326" s="1"/>
      <c r="V326" s="3"/>
      <c r="W326" s="1"/>
    </row>
    <row r="327" spans="1:23" x14ac:dyDescent="0.3">
      <c r="A327" s="1" t="s">
        <v>533</v>
      </c>
      <c r="B327" s="1" t="s">
        <v>534</v>
      </c>
      <c r="C327" s="1" t="s">
        <v>535</v>
      </c>
      <c r="D327" s="1" t="s">
        <v>523</v>
      </c>
      <c r="E327" s="1" t="s">
        <v>268</v>
      </c>
      <c r="F327" s="1" t="s">
        <v>2424</v>
      </c>
      <c r="G327" s="3"/>
      <c r="H327" s="3"/>
      <c r="I327" s="2"/>
      <c r="J327" s="1" t="s">
        <v>13</v>
      </c>
      <c r="K327" s="1" t="s">
        <v>22</v>
      </c>
      <c r="L327" s="1" t="s">
        <v>536</v>
      </c>
      <c r="M327" s="1" t="s">
        <v>537</v>
      </c>
      <c r="N327" s="1" t="s">
        <v>538</v>
      </c>
      <c r="O327" s="1" t="s">
        <v>1991</v>
      </c>
      <c r="P327" s="3"/>
      <c r="Q327" s="2"/>
      <c r="R327" s="3"/>
      <c r="S327" s="1"/>
      <c r="T327" s="3"/>
      <c r="U327" s="1"/>
      <c r="V327" s="3"/>
      <c r="W327" s="1"/>
    </row>
    <row r="328" spans="1:23" x14ac:dyDescent="0.3">
      <c r="A328" s="1" t="s">
        <v>539</v>
      </c>
      <c r="B328" s="1" t="s">
        <v>540</v>
      </c>
      <c r="C328" s="1" t="s">
        <v>541</v>
      </c>
      <c r="D328" s="1" t="s">
        <v>523</v>
      </c>
      <c r="E328" s="1" t="s">
        <v>200</v>
      </c>
      <c r="F328" s="1" t="s">
        <v>2424</v>
      </c>
      <c r="G328" s="3"/>
      <c r="H328" s="3"/>
      <c r="I328" s="2"/>
      <c r="J328" s="1" t="s">
        <v>13</v>
      </c>
      <c r="K328" s="1" t="s">
        <v>54</v>
      </c>
      <c r="L328" s="1" t="s">
        <v>542</v>
      </c>
      <c r="M328" s="1" t="s">
        <v>543</v>
      </c>
      <c r="N328" s="1" t="s">
        <v>544</v>
      </c>
      <c r="O328" s="1" t="s">
        <v>1992</v>
      </c>
      <c r="P328" s="3"/>
      <c r="Q328" s="2"/>
      <c r="R328" s="3"/>
      <c r="S328" s="1"/>
      <c r="T328" s="3"/>
      <c r="U328" s="1"/>
      <c r="V328" s="3"/>
      <c r="W328" s="1"/>
    </row>
    <row r="329" spans="1:23" x14ac:dyDescent="0.3">
      <c r="A329" s="1" t="s">
        <v>545</v>
      </c>
      <c r="B329" s="1" t="s">
        <v>546</v>
      </c>
      <c r="C329" s="1" t="s">
        <v>547</v>
      </c>
      <c r="D329" s="1" t="s">
        <v>523</v>
      </c>
      <c r="E329" s="1" t="s">
        <v>268</v>
      </c>
      <c r="F329" s="1" t="s">
        <v>2424</v>
      </c>
      <c r="G329" s="3"/>
      <c r="H329" s="3"/>
      <c r="I329" s="2"/>
      <c r="J329" s="1" t="s">
        <v>13</v>
      </c>
      <c r="K329" s="1" t="s">
        <v>22</v>
      </c>
      <c r="L329" s="1" t="s">
        <v>548</v>
      </c>
      <c r="M329" s="1" t="s">
        <v>549</v>
      </c>
      <c r="N329" s="1" t="s">
        <v>550</v>
      </c>
      <c r="O329" s="1" t="s">
        <v>1993</v>
      </c>
      <c r="P329" s="3"/>
      <c r="Q329" s="2"/>
      <c r="R329" s="3"/>
      <c r="S329" s="1"/>
      <c r="T329" s="3"/>
      <c r="U329" s="1"/>
      <c r="V329" s="3"/>
      <c r="W329" s="1"/>
    </row>
    <row r="330" spans="1:23" x14ac:dyDescent="0.3">
      <c r="A330" s="1" t="s">
        <v>551</v>
      </c>
      <c r="B330" s="1" t="s">
        <v>552</v>
      </c>
      <c r="C330" s="1" t="s">
        <v>553</v>
      </c>
      <c r="D330" s="1" t="s">
        <v>523</v>
      </c>
      <c r="E330" s="1" t="s">
        <v>268</v>
      </c>
      <c r="F330" s="1" t="s">
        <v>2424</v>
      </c>
      <c r="G330" s="3"/>
      <c r="H330" s="3"/>
      <c r="I330" s="2"/>
      <c r="J330" s="1" t="s">
        <v>13</v>
      </c>
      <c r="K330" s="1" t="s">
        <v>54</v>
      </c>
      <c r="L330" s="1" t="s">
        <v>554</v>
      </c>
      <c r="M330" s="1" t="s">
        <v>549</v>
      </c>
      <c r="N330" s="1" t="s">
        <v>555</v>
      </c>
      <c r="O330" s="1" t="s">
        <v>1994</v>
      </c>
      <c r="P330" s="3"/>
      <c r="Q330" s="2"/>
      <c r="R330" s="3"/>
      <c r="S330" s="1"/>
      <c r="T330" s="3"/>
      <c r="U330" s="1"/>
      <c r="V330" s="3"/>
      <c r="W330" s="1"/>
    </row>
    <row r="331" spans="1:23" x14ac:dyDescent="0.3">
      <c r="A331" s="1" t="s">
        <v>556</v>
      </c>
      <c r="B331" s="1" t="s">
        <v>557</v>
      </c>
      <c r="C331" s="1" t="s">
        <v>558</v>
      </c>
      <c r="D331" s="1" t="s">
        <v>523</v>
      </c>
      <c r="E331" s="1" t="s">
        <v>268</v>
      </c>
      <c r="F331" s="1" t="s">
        <v>2424</v>
      </c>
      <c r="G331" s="3"/>
      <c r="H331" s="3"/>
      <c r="I331" s="2"/>
      <c r="J331" s="1" t="s">
        <v>13</v>
      </c>
      <c r="K331" s="1" t="s">
        <v>54</v>
      </c>
      <c r="L331" s="1" t="s">
        <v>441</v>
      </c>
      <c r="M331" s="1" t="s">
        <v>559</v>
      </c>
      <c r="N331" s="1" t="s">
        <v>560</v>
      </c>
      <c r="O331" s="1" t="s">
        <v>1995</v>
      </c>
      <c r="P331" s="3"/>
      <c r="Q331" s="2"/>
      <c r="R331" s="3"/>
      <c r="S331" s="1"/>
      <c r="T331" s="3"/>
      <c r="U331" s="1"/>
      <c r="V331" s="3"/>
      <c r="W331" s="1"/>
    </row>
    <row r="332" spans="1:23" x14ac:dyDescent="0.3">
      <c r="A332" s="1" t="s">
        <v>561</v>
      </c>
      <c r="B332" s="1" t="s">
        <v>562</v>
      </c>
      <c r="C332" s="1" t="s">
        <v>563</v>
      </c>
      <c r="D332" s="1" t="s">
        <v>523</v>
      </c>
      <c r="E332" s="1" t="s">
        <v>268</v>
      </c>
      <c r="F332" s="1" t="s">
        <v>2424</v>
      </c>
      <c r="G332" s="3"/>
      <c r="H332" s="3"/>
      <c r="I332" s="2"/>
      <c r="J332" s="1" t="s">
        <v>13</v>
      </c>
      <c r="K332" s="1" t="s">
        <v>54</v>
      </c>
      <c r="L332" s="1" t="s">
        <v>564</v>
      </c>
      <c r="M332" s="1" t="s">
        <v>565</v>
      </c>
      <c r="N332" s="1" t="s">
        <v>566</v>
      </c>
      <c r="O332" s="1" t="s">
        <v>1996</v>
      </c>
      <c r="P332" s="3"/>
      <c r="Q332" s="2"/>
      <c r="R332" s="3"/>
      <c r="S332" s="1"/>
      <c r="T332" s="3"/>
      <c r="U332" s="1"/>
      <c r="V332" s="3"/>
      <c r="W332" s="1"/>
    </row>
    <row r="333" spans="1:23" x14ac:dyDescent="0.3">
      <c r="A333" s="1" t="s">
        <v>567</v>
      </c>
      <c r="B333" s="1" t="s">
        <v>568</v>
      </c>
      <c r="C333" s="1" t="s">
        <v>569</v>
      </c>
      <c r="D333" s="1" t="s">
        <v>523</v>
      </c>
      <c r="E333" s="1" t="s">
        <v>200</v>
      </c>
      <c r="F333" s="1" t="s">
        <v>2424</v>
      </c>
      <c r="G333" s="3"/>
      <c r="H333" s="3"/>
      <c r="I333" s="2"/>
      <c r="J333" s="1" t="s">
        <v>13</v>
      </c>
      <c r="K333" s="1" t="s">
        <v>22</v>
      </c>
      <c r="L333" s="1" t="s">
        <v>570</v>
      </c>
      <c r="M333" s="1" t="s">
        <v>565</v>
      </c>
      <c r="N333" s="1" t="s">
        <v>566</v>
      </c>
      <c r="O333" s="1" t="s">
        <v>1997</v>
      </c>
      <c r="P333" s="3"/>
      <c r="Q333" s="2"/>
      <c r="R333" s="3"/>
      <c r="S333" s="1"/>
      <c r="T333" s="3"/>
      <c r="U333" s="1"/>
      <c r="V333" s="3"/>
      <c r="W333" s="1"/>
    </row>
    <row r="334" spans="1:23" x14ac:dyDescent="0.3">
      <c r="A334" s="1" t="s">
        <v>571</v>
      </c>
      <c r="B334" s="1" t="s">
        <v>1776</v>
      </c>
      <c r="C334" s="1" t="s">
        <v>547</v>
      </c>
      <c r="D334" s="1" t="s">
        <v>523</v>
      </c>
      <c r="E334" s="1" t="s">
        <v>268</v>
      </c>
      <c r="F334" s="1" t="s">
        <v>2424</v>
      </c>
      <c r="G334" s="3"/>
      <c r="H334" s="3"/>
      <c r="I334" s="2"/>
      <c r="J334" s="1" t="s">
        <v>13</v>
      </c>
      <c r="K334" s="1" t="s">
        <v>22</v>
      </c>
      <c r="L334" s="1" t="s">
        <v>354</v>
      </c>
      <c r="M334" s="1" t="s">
        <v>572</v>
      </c>
      <c r="N334" s="1" t="s">
        <v>573</v>
      </c>
      <c r="O334" s="1" t="s">
        <v>1998</v>
      </c>
      <c r="P334" s="3"/>
      <c r="Q334" s="2"/>
      <c r="R334" s="3"/>
      <c r="S334" s="1"/>
      <c r="T334" s="3"/>
      <c r="U334" s="1"/>
      <c r="V334" s="3"/>
      <c r="W334" s="1"/>
    </row>
    <row r="335" spans="1:23" x14ac:dyDescent="0.3">
      <c r="A335" s="1" t="s">
        <v>574</v>
      </c>
      <c r="B335" s="1" t="s">
        <v>575</v>
      </c>
      <c r="C335" s="1" t="s">
        <v>576</v>
      </c>
      <c r="D335" s="1" t="s">
        <v>523</v>
      </c>
      <c r="E335" s="1" t="s">
        <v>200</v>
      </c>
      <c r="F335" s="1" t="s">
        <v>2424</v>
      </c>
      <c r="G335" s="3"/>
      <c r="H335" s="3"/>
      <c r="I335" s="2"/>
      <c r="J335" s="1" t="s">
        <v>13</v>
      </c>
      <c r="K335" s="1" t="s">
        <v>54</v>
      </c>
      <c r="L335" s="1" t="s">
        <v>577</v>
      </c>
      <c r="M335" s="1" t="s">
        <v>525</v>
      </c>
      <c r="N335" s="1" t="s">
        <v>578</v>
      </c>
      <c r="O335" s="1" t="s">
        <v>1999</v>
      </c>
      <c r="P335" s="3"/>
      <c r="Q335" s="2"/>
      <c r="R335" s="3"/>
      <c r="S335" s="1"/>
      <c r="T335" s="3"/>
      <c r="U335" s="1"/>
      <c r="V335" s="3"/>
      <c r="W335" s="1"/>
    </row>
    <row r="336" spans="1:23" x14ac:dyDescent="0.3">
      <c r="A336" s="1" t="s">
        <v>579</v>
      </c>
      <c r="B336" s="1" t="s">
        <v>546</v>
      </c>
      <c r="C336" s="1" t="s">
        <v>1809</v>
      </c>
      <c r="D336" s="1" t="s">
        <v>523</v>
      </c>
      <c r="E336" s="1" t="s">
        <v>268</v>
      </c>
      <c r="F336" s="1" t="s">
        <v>2424</v>
      </c>
      <c r="G336" s="3"/>
      <c r="H336" s="3"/>
      <c r="I336" s="2"/>
      <c r="J336" s="1" t="s">
        <v>13</v>
      </c>
      <c r="K336" s="1" t="s">
        <v>22</v>
      </c>
      <c r="L336" s="1" t="s">
        <v>542</v>
      </c>
      <c r="M336" s="1" t="s">
        <v>525</v>
      </c>
      <c r="N336" s="1" t="s">
        <v>578</v>
      </c>
      <c r="O336" s="1" t="s">
        <v>2000</v>
      </c>
      <c r="P336" s="3"/>
      <c r="Q336" s="2"/>
      <c r="R336" s="3"/>
      <c r="S336" s="1"/>
      <c r="T336" s="3"/>
      <c r="U336" s="1"/>
      <c r="V336" s="3"/>
      <c r="W336" s="1"/>
    </row>
    <row r="337" spans="1:23" x14ac:dyDescent="0.3">
      <c r="A337" s="1" t="s">
        <v>580</v>
      </c>
      <c r="B337" s="1" t="s">
        <v>581</v>
      </c>
      <c r="C337" s="1" t="s">
        <v>582</v>
      </c>
      <c r="D337" s="1" t="s">
        <v>523</v>
      </c>
      <c r="E337" s="1" t="s">
        <v>268</v>
      </c>
      <c r="F337" s="1" t="s">
        <v>2424</v>
      </c>
      <c r="G337" s="3"/>
      <c r="H337" s="3"/>
      <c r="I337" s="2"/>
      <c r="J337" s="1" t="s">
        <v>13</v>
      </c>
      <c r="K337" s="1" t="s">
        <v>54</v>
      </c>
      <c r="L337" s="1" t="s">
        <v>583</v>
      </c>
      <c r="M337" s="1" t="s">
        <v>584</v>
      </c>
      <c r="N337" s="1" t="s">
        <v>585</v>
      </c>
      <c r="O337" s="1" t="s">
        <v>2001</v>
      </c>
      <c r="P337" s="3"/>
      <c r="Q337" s="2"/>
      <c r="R337" s="3"/>
      <c r="S337" s="1"/>
      <c r="T337" s="3"/>
      <c r="U337" s="1"/>
      <c r="V337" s="3"/>
      <c r="W337" s="1"/>
    </row>
    <row r="338" spans="1:23" x14ac:dyDescent="0.3">
      <c r="A338" s="1" t="s">
        <v>586</v>
      </c>
      <c r="B338" s="1" t="s">
        <v>587</v>
      </c>
      <c r="C338" s="1" t="s">
        <v>588</v>
      </c>
      <c r="D338" s="1" t="s">
        <v>523</v>
      </c>
      <c r="E338" s="1" t="s">
        <v>200</v>
      </c>
      <c r="F338" s="1" t="s">
        <v>2424</v>
      </c>
      <c r="G338" s="3"/>
      <c r="H338" s="3"/>
      <c r="I338" s="2"/>
      <c r="J338" s="1" t="s">
        <v>13</v>
      </c>
      <c r="K338" s="1" t="s">
        <v>54</v>
      </c>
      <c r="L338" s="1" t="s">
        <v>589</v>
      </c>
      <c r="M338" s="1" t="s">
        <v>590</v>
      </c>
      <c r="N338" s="1" t="s">
        <v>591</v>
      </c>
      <c r="O338" s="1" t="s">
        <v>2002</v>
      </c>
      <c r="P338" s="3"/>
      <c r="Q338" s="2"/>
      <c r="R338" s="3"/>
      <c r="S338" s="1"/>
      <c r="T338" s="3"/>
      <c r="U338" s="1"/>
      <c r="V338" s="3"/>
      <c r="W338" s="1"/>
    </row>
    <row r="339" spans="1:23" x14ac:dyDescent="0.3">
      <c r="A339" s="1" t="s">
        <v>592</v>
      </c>
      <c r="B339" s="1" t="s">
        <v>1787</v>
      </c>
      <c r="C339" s="1" t="s">
        <v>593</v>
      </c>
      <c r="D339" s="1" t="s">
        <v>523</v>
      </c>
      <c r="E339" s="1" t="s">
        <v>268</v>
      </c>
      <c r="F339" s="1" t="s">
        <v>2424</v>
      </c>
      <c r="G339" s="3"/>
      <c r="H339" s="3"/>
      <c r="I339" s="2"/>
      <c r="J339" s="1" t="s">
        <v>13</v>
      </c>
      <c r="K339" s="1" t="s">
        <v>22</v>
      </c>
      <c r="L339" s="1" t="s">
        <v>372</v>
      </c>
      <c r="M339" s="1" t="s">
        <v>179</v>
      </c>
      <c r="N339" s="1" t="s">
        <v>594</v>
      </c>
      <c r="O339" s="1" t="s">
        <v>2003</v>
      </c>
      <c r="P339" s="3"/>
      <c r="Q339" s="2"/>
      <c r="R339" s="3"/>
      <c r="S339" s="1"/>
      <c r="T339" s="3"/>
      <c r="U339" s="1"/>
      <c r="V339" s="3"/>
      <c r="W339" s="1"/>
    </row>
    <row r="340" spans="1:23" x14ac:dyDescent="0.3">
      <c r="A340" s="1" t="s">
        <v>595</v>
      </c>
      <c r="B340" s="1" t="s">
        <v>596</v>
      </c>
      <c r="C340" s="1" t="s">
        <v>597</v>
      </c>
      <c r="D340" s="1" t="s">
        <v>523</v>
      </c>
      <c r="E340" s="1" t="s">
        <v>200</v>
      </c>
      <c r="F340" s="1" t="s">
        <v>2424</v>
      </c>
      <c r="G340" s="3"/>
      <c r="H340" s="3"/>
      <c r="I340" s="2"/>
      <c r="J340" s="1" t="s">
        <v>13</v>
      </c>
      <c r="K340" s="1" t="s">
        <v>54</v>
      </c>
      <c r="L340" s="1" t="s">
        <v>598</v>
      </c>
      <c r="M340" s="1" t="s">
        <v>599</v>
      </c>
      <c r="N340" s="1" t="s">
        <v>600</v>
      </c>
      <c r="O340" s="1" t="s">
        <v>2004</v>
      </c>
      <c r="P340" s="3"/>
      <c r="Q340" s="2"/>
      <c r="R340" s="3"/>
      <c r="S340" s="1"/>
      <c r="T340" s="3"/>
      <c r="U340" s="1"/>
      <c r="V340" s="3"/>
      <c r="W340" s="1"/>
    </row>
    <row r="341" spans="1:23" x14ac:dyDescent="0.3">
      <c r="A341" s="1" t="s">
        <v>601</v>
      </c>
      <c r="B341" s="1" t="s">
        <v>602</v>
      </c>
      <c r="C341" s="1" t="s">
        <v>603</v>
      </c>
      <c r="D341" s="1" t="s">
        <v>523</v>
      </c>
      <c r="E341" s="1" t="s">
        <v>200</v>
      </c>
      <c r="F341" s="1" t="s">
        <v>2424</v>
      </c>
      <c r="G341" s="3"/>
      <c r="H341" s="3"/>
      <c r="I341" s="2"/>
      <c r="J341" s="1" t="s">
        <v>13</v>
      </c>
      <c r="K341" s="1" t="s">
        <v>604</v>
      </c>
      <c r="L341" s="1" t="s">
        <v>605</v>
      </c>
      <c r="M341" s="1" t="s">
        <v>599</v>
      </c>
      <c r="N341" s="1" t="s">
        <v>600</v>
      </c>
      <c r="O341" s="1" t="s">
        <v>2005</v>
      </c>
      <c r="P341" s="3"/>
      <c r="Q341" s="2"/>
      <c r="R341" s="3"/>
      <c r="S341" s="1"/>
      <c r="T341" s="3"/>
      <c r="U341" s="1"/>
      <c r="V341" s="3"/>
      <c r="W341" s="1"/>
    </row>
    <row r="342" spans="1:23" x14ac:dyDescent="0.3">
      <c r="A342" s="1" t="s">
        <v>606</v>
      </c>
      <c r="B342" s="1" t="s">
        <v>607</v>
      </c>
      <c r="C342" s="1" t="s">
        <v>603</v>
      </c>
      <c r="D342" s="1" t="s">
        <v>523</v>
      </c>
      <c r="E342" s="1" t="s">
        <v>200</v>
      </c>
      <c r="F342" s="1" t="s">
        <v>2424</v>
      </c>
      <c r="G342" s="3"/>
      <c r="H342" s="3"/>
      <c r="I342" s="2"/>
      <c r="J342" s="1" t="s">
        <v>13</v>
      </c>
      <c r="K342" s="1" t="s">
        <v>604</v>
      </c>
      <c r="L342" s="1" t="s">
        <v>605</v>
      </c>
      <c r="M342" s="1" t="s">
        <v>599</v>
      </c>
      <c r="N342" s="1" t="s">
        <v>600</v>
      </c>
      <c r="O342" s="1" t="s">
        <v>2006</v>
      </c>
      <c r="P342" s="3"/>
      <c r="Q342" s="2"/>
      <c r="R342" s="3"/>
      <c r="S342" s="1"/>
      <c r="T342" s="3"/>
      <c r="U342" s="1"/>
      <c r="V342" s="3"/>
      <c r="W342" s="1"/>
    </row>
    <row r="343" spans="1:23" x14ac:dyDescent="0.3">
      <c r="A343" s="1" t="s">
        <v>608</v>
      </c>
      <c r="B343" s="1" t="s">
        <v>609</v>
      </c>
      <c r="C343" s="1" t="s">
        <v>603</v>
      </c>
      <c r="D343" s="1" t="s">
        <v>523</v>
      </c>
      <c r="E343" s="1" t="s">
        <v>200</v>
      </c>
      <c r="F343" s="1" t="s">
        <v>2424</v>
      </c>
      <c r="G343" s="3"/>
      <c r="H343" s="3"/>
      <c r="I343" s="2"/>
      <c r="J343" s="1" t="s">
        <v>13</v>
      </c>
      <c r="K343" s="1" t="s">
        <v>604</v>
      </c>
      <c r="L343" s="1" t="s">
        <v>605</v>
      </c>
      <c r="M343" s="1" t="s">
        <v>599</v>
      </c>
      <c r="N343" s="1" t="s">
        <v>600</v>
      </c>
      <c r="O343" s="1" t="s">
        <v>2007</v>
      </c>
      <c r="P343" s="3"/>
      <c r="Q343" s="2"/>
      <c r="R343" s="3"/>
      <c r="S343" s="1"/>
      <c r="T343" s="3"/>
      <c r="U343" s="1"/>
      <c r="V343" s="3"/>
      <c r="W343" s="1"/>
    </row>
    <row r="344" spans="1:23" x14ac:dyDescent="0.3">
      <c r="A344" s="1" t="s">
        <v>610</v>
      </c>
      <c r="B344" s="1" t="s">
        <v>24</v>
      </c>
      <c r="C344" s="1" t="s">
        <v>611</v>
      </c>
      <c r="D344" s="1" t="s">
        <v>523</v>
      </c>
      <c r="E344" s="1" t="s">
        <v>200</v>
      </c>
      <c r="F344" s="1" t="s">
        <v>2424</v>
      </c>
      <c r="G344" s="3"/>
      <c r="H344" s="3"/>
      <c r="I344" s="2"/>
      <c r="J344" s="1" t="s">
        <v>13</v>
      </c>
      <c r="K344" s="1" t="s">
        <v>54</v>
      </c>
      <c r="L344" s="1" t="s">
        <v>612</v>
      </c>
      <c r="M344" s="1" t="s">
        <v>613</v>
      </c>
      <c r="N344" s="1" t="s">
        <v>614</v>
      </c>
      <c r="O344" s="1" t="s">
        <v>2004</v>
      </c>
      <c r="P344" s="3"/>
      <c r="Q344" s="2"/>
      <c r="R344" s="3"/>
      <c r="S344" s="1"/>
      <c r="T344" s="3"/>
      <c r="U344" s="1"/>
      <c r="V344" s="3"/>
      <c r="W344" s="1"/>
    </row>
    <row r="345" spans="1:23" x14ac:dyDescent="0.3">
      <c r="A345" s="1" t="s">
        <v>615</v>
      </c>
      <c r="B345" s="1" t="s">
        <v>24</v>
      </c>
      <c r="C345" s="1" t="s">
        <v>616</v>
      </c>
      <c r="D345" s="1" t="s">
        <v>523</v>
      </c>
      <c r="E345" s="1" t="s">
        <v>200</v>
      </c>
      <c r="F345" s="1" t="s">
        <v>2424</v>
      </c>
      <c r="G345" s="3"/>
      <c r="H345" s="3"/>
      <c r="I345" s="2"/>
      <c r="J345" s="1" t="s">
        <v>13</v>
      </c>
      <c r="K345" s="1" t="s">
        <v>54</v>
      </c>
      <c r="L345" s="1" t="s">
        <v>617</v>
      </c>
      <c r="M345" s="1" t="s">
        <v>618</v>
      </c>
      <c r="N345" s="1" t="s">
        <v>619</v>
      </c>
      <c r="O345" s="1" t="s">
        <v>2008</v>
      </c>
      <c r="P345" s="3"/>
      <c r="Q345" s="2"/>
      <c r="R345" s="3"/>
      <c r="S345" s="1"/>
      <c r="T345" s="3"/>
      <c r="U345" s="1"/>
      <c r="V345" s="3"/>
      <c r="W345" s="1"/>
    </row>
    <row r="346" spans="1:23" x14ac:dyDescent="0.3">
      <c r="A346" s="1" t="s">
        <v>620</v>
      </c>
      <c r="B346" s="1" t="s">
        <v>621</v>
      </c>
      <c r="C346" s="1" t="s">
        <v>622</v>
      </c>
      <c r="D346" s="1" t="s">
        <v>523</v>
      </c>
      <c r="E346" s="1" t="s">
        <v>268</v>
      </c>
      <c r="F346" s="1" t="s">
        <v>2424</v>
      </c>
      <c r="G346" s="3"/>
      <c r="H346" s="3"/>
      <c r="I346" s="2"/>
      <c r="J346" s="1" t="s">
        <v>13</v>
      </c>
      <c r="K346" s="1" t="s">
        <v>54</v>
      </c>
      <c r="L346" s="1" t="s">
        <v>623</v>
      </c>
      <c r="M346" s="1" t="s">
        <v>624</v>
      </c>
      <c r="N346" s="1" t="s">
        <v>625</v>
      </c>
      <c r="O346" s="1" t="s">
        <v>2009</v>
      </c>
      <c r="P346" s="3"/>
      <c r="Q346" s="2"/>
      <c r="R346" s="3"/>
      <c r="S346" s="1"/>
      <c r="T346" s="3"/>
      <c r="U346" s="1"/>
      <c r="V346" s="3"/>
      <c r="W346" s="1"/>
    </row>
    <row r="347" spans="1:23" x14ac:dyDescent="0.3">
      <c r="A347" s="1" t="s">
        <v>626</v>
      </c>
      <c r="B347" s="1" t="s">
        <v>621</v>
      </c>
      <c r="C347" s="1" t="s">
        <v>627</v>
      </c>
      <c r="D347" s="1" t="s">
        <v>523</v>
      </c>
      <c r="E347" s="1" t="s">
        <v>268</v>
      </c>
      <c r="F347" s="1" t="s">
        <v>2424</v>
      </c>
      <c r="G347" s="3"/>
      <c r="H347" s="3"/>
      <c r="I347" s="2"/>
      <c r="J347" s="1" t="s">
        <v>13</v>
      </c>
      <c r="K347" s="1" t="s">
        <v>54</v>
      </c>
      <c r="L347" s="1" t="s">
        <v>628</v>
      </c>
      <c r="M347" s="1" t="s">
        <v>624</v>
      </c>
      <c r="N347" s="1" t="s">
        <v>629</v>
      </c>
      <c r="O347" s="1" t="s">
        <v>2010</v>
      </c>
      <c r="P347" s="3"/>
      <c r="Q347" s="2"/>
      <c r="R347" s="3"/>
      <c r="S347" s="1"/>
      <c r="T347" s="3"/>
      <c r="U347" s="1"/>
      <c r="V347" s="3"/>
      <c r="W347" s="1"/>
    </row>
    <row r="348" spans="1:23" x14ac:dyDescent="0.3">
      <c r="A348" s="1" t="s">
        <v>630</v>
      </c>
      <c r="B348" s="1" t="s">
        <v>546</v>
      </c>
      <c r="C348" s="1" t="s">
        <v>631</v>
      </c>
      <c r="D348" s="1" t="s">
        <v>523</v>
      </c>
      <c r="E348" s="1" t="s">
        <v>268</v>
      </c>
      <c r="F348" s="1" t="s">
        <v>2424</v>
      </c>
      <c r="G348" s="3"/>
      <c r="H348" s="3"/>
      <c r="I348" s="2"/>
      <c r="J348" s="1" t="s">
        <v>13</v>
      </c>
      <c r="K348" s="1" t="s">
        <v>22</v>
      </c>
      <c r="L348" s="1" t="s">
        <v>632</v>
      </c>
      <c r="M348" s="1" t="s">
        <v>633</v>
      </c>
      <c r="N348" s="1" t="s">
        <v>634</v>
      </c>
      <c r="O348" s="1" t="s">
        <v>2011</v>
      </c>
      <c r="P348" s="3"/>
      <c r="Q348" s="2"/>
      <c r="R348" s="3"/>
      <c r="S348" s="1"/>
      <c r="T348" s="3"/>
      <c r="U348" s="1"/>
      <c r="V348" s="3"/>
      <c r="W348" s="1"/>
    </row>
    <row r="349" spans="1:23" x14ac:dyDescent="0.3">
      <c r="A349" s="1" t="s">
        <v>635</v>
      </c>
      <c r="B349" s="1" t="s">
        <v>636</v>
      </c>
      <c r="C349" s="1" t="s">
        <v>637</v>
      </c>
      <c r="D349" s="1" t="s">
        <v>523</v>
      </c>
      <c r="E349" s="1" t="s">
        <v>200</v>
      </c>
      <c r="F349" s="1" t="s">
        <v>2424</v>
      </c>
      <c r="G349" s="3"/>
      <c r="H349" s="3"/>
      <c r="I349" s="2"/>
      <c r="J349" s="1" t="s">
        <v>13</v>
      </c>
      <c r="K349" s="1" t="s">
        <v>22</v>
      </c>
      <c r="L349" s="1" t="s">
        <v>638</v>
      </c>
      <c r="M349" s="1" t="s">
        <v>639</v>
      </c>
      <c r="N349" s="1" t="s">
        <v>640</v>
      </c>
      <c r="O349" s="1" t="s">
        <v>2012</v>
      </c>
      <c r="P349" s="3"/>
      <c r="Q349" s="2"/>
      <c r="R349" s="3"/>
      <c r="S349" s="1"/>
      <c r="T349" s="3"/>
      <c r="U349" s="1"/>
      <c r="V349" s="3"/>
      <c r="W349" s="1"/>
    </row>
    <row r="350" spans="1:23" x14ac:dyDescent="0.3">
      <c r="A350" s="1" t="s">
        <v>641</v>
      </c>
      <c r="B350" s="1" t="s">
        <v>587</v>
      </c>
      <c r="C350" s="1" t="s">
        <v>642</v>
      </c>
      <c r="D350" s="1" t="s">
        <v>523</v>
      </c>
      <c r="E350" s="1" t="s">
        <v>200</v>
      </c>
      <c r="F350" s="1" t="s">
        <v>2424</v>
      </c>
      <c r="G350" s="3"/>
      <c r="H350" s="3"/>
      <c r="I350" s="2"/>
      <c r="J350" s="1" t="s">
        <v>13</v>
      </c>
      <c r="K350" s="1" t="s">
        <v>54</v>
      </c>
      <c r="L350" s="1" t="s">
        <v>354</v>
      </c>
      <c r="M350" s="1" t="s">
        <v>643</v>
      </c>
      <c r="N350" s="1" t="s">
        <v>644</v>
      </c>
      <c r="O350" s="1" t="s">
        <v>2013</v>
      </c>
      <c r="P350" s="3"/>
      <c r="Q350" s="2"/>
      <c r="R350" s="3"/>
      <c r="S350" s="1"/>
      <c r="T350" s="3"/>
      <c r="U350" s="1"/>
      <c r="V350" s="3"/>
      <c r="W350" s="1"/>
    </row>
    <row r="351" spans="1:23" x14ac:dyDescent="0.3">
      <c r="A351" s="1" t="s">
        <v>645</v>
      </c>
      <c r="B351" s="1" t="s">
        <v>646</v>
      </c>
      <c r="C351" s="1" t="s">
        <v>647</v>
      </c>
      <c r="D351" s="1" t="s">
        <v>523</v>
      </c>
      <c r="E351" s="1" t="s">
        <v>200</v>
      </c>
      <c r="F351" s="1" t="s">
        <v>2424</v>
      </c>
      <c r="G351" s="3"/>
      <c r="H351" s="3"/>
      <c r="I351" s="2"/>
      <c r="J351" s="1" t="s">
        <v>13</v>
      </c>
      <c r="K351" s="1" t="s">
        <v>54</v>
      </c>
      <c r="L351" s="1" t="s">
        <v>648</v>
      </c>
      <c r="M351" s="1" t="s">
        <v>649</v>
      </c>
      <c r="N351" s="1" t="s">
        <v>537</v>
      </c>
      <c r="O351" s="1" t="s">
        <v>2014</v>
      </c>
      <c r="P351" s="3"/>
      <c r="Q351" s="2"/>
      <c r="R351" s="3"/>
      <c r="S351" s="1"/>
      <c r="T351" s="3"/>
      <c r="U351" s="1"/>
      <c r="V351" s="3"/>
      <c r="W351" s="1"/>
    </row>
    <row r="352" spans="1:23" x14ac:dyDescent="0.3">
      <c r="A352" s="1" t="s">
        <v>650</v>
      </c>
      <c r="B352" s="1" t="s">
        <v>651</v>
      </c>
      <c r="C352" s="1" t="s">
        <v>652</v>
      </c>
      <c r="D352" s="1" t="s">
        <v>523</v>
      </c>
      <c r="E352" s="1" t="s">
        <v>200</v>
      </c>
      <c r="F352" s="1" t="s">
        <v>2424</v>
      </c>
      <c r="G352" s="3"/>
      <c r="H352" s="3"/>
      <c r="I352" s="2"/>
      <c r="J352" s="1" t="s">
        <v>13</v>
      </c>
      <c r="K352" s="1" t="s">
        <v>604</v>
      </c>
      <c r="L352" s="1" t="s">
        <v>653</v>
      </c>
      <c r="M352" s="1" t="s">
        <v>649</v>
      </c>
      <c r="N352" s="1" t="s">
        <v>537</v>
      </c>
      <c r="O352" s="1" t="s">
        <v>2011</v>
      </c>
      <c r="P352" s="3"/>
      <c r="Q352" s="2"/>
      <c r="R352" s="3"/>
      <c r="S352" s="1"/>
      <c r="T352" s="3"/>
      <c r="U352" s="1"/>
      <c r="V352" s="3"/>
      <c r="W352" s="1"/>
    </row>
    <row r="353" spans="1:23" x14ac:dyDescent="0.3">
      <c r="A353" s="1" t="s">
        <v>659</v>
      </c>
      <c r="B353" s="1" t="s">
        <v>660</v>
      </c>
      <c r="C353" s="1" t="s">
        <v>652</v>
      </c>
      <c r="D353" s="1" t="s">
        <v>523</v>
      </c>
      <c r="E353" s="1" t="s">
        <v>200</v>
      </c>
      <c r="F353" s="1" t="s">
        <v>2424</v>
      </c>
      <c r="G353" s="3"/>
      <c r="H353" s="3"/>
      <c r="I353" s="2"/>
      <c r="J353" s="1" t="s">
        <v>13</v>
      </c>
      <c r="K353" s="1" t="s">
        <v>604</v>
      </c>
      <c r="L353" s="1" t="s">
        <v>653</v>
      </c>
      <c r="M353" s="1" t="s">
        <v>649</v>
      </c>
      <c r="N353" s="1" t="s">
        <v>537</v>
      </c>
      <c r="O353" s="1" t="s">
        <v>2015</v>
      </c>
      <c r="P353" s="3"/>
      <c r="Q353" s="2"/>
      <c r="R353" s="3"/>
      <c r="S353" s="1"/>
      <c r="T353" s="3"/>
      <c r="U353" s="1"/>
      <c r="V353" s="3"/>
      <c r="W353" s="1"/>
    </row>
    <row r="354" spans="1:23" x14ac:dyDescent="0.3">
      <c r="A354" s="1" t="s">
        <v>661</v>
      </c>
      <c r="B354" s="1" t="s">
        <v>607</v>
      </c>
      <c r="C354" s="1" t="s">
        <v>652</v>
      </c>
      <c r="D354" s="1" t="s">
        <v>523</v>
      </c>
      <c r="E354" s="1" t="s">
        <v>200</v>
      </c>
      <c r="F354" s="1" t="s">
        <v>2424</v>
      </c>
      <c r="G354" s="3"/>
      <c r="H354" s="3"/>
      <c r="I354" s="2"/>
      <c r="J354" s="1" t="s">
        <v>13</v>
      </c>
      <c r="K354" s="1" t="s">
        <v>604</v>
      </c>
      <c r="L354" s="1" t="s">
        <v>653</v>
      </c>
      <c r="M354" s="1" t="s">
        <v>649</v>
      </c>
      <c r="N354" s="1" t="s">
        <v>537</v>
      </c>
      <c r="O354" s="1" t="s">
        <v>2016</v>
      </c>
      <c r="P354" s="3"/>
      <c r="Q354" s="2"/>
      <c r="R354" s="3"/>
      <c r="S354" s="1"/>
      <c r="T354" s="3"/>
      <c r="U354" s="1"/>
      <c r="V354" s="3"/>
      <c r="W354" s="1"/>
    </row>
    <row r="355" spans="1:23" x14ac:dyDescent="0.3">
      <c r="A355" s="1" t="s">
        <v>662</v>
      </c>
      <c r="B355" s="1" t="s">
        <v>663</v>
      </c>
      <c r="C355" s="1" t="s">
        <v>664</v>
      </c>
      <c r="D355" s="1" t="s">
        <v>523</v>
      </c>
      <c r="E355" s="1" t="s">
        <v>268</v>
      </c>
      <c r="F355" s="1" t="s">
        <v>2424</v>
      </c>
      <c r="G355" s="3"/>
      <c r="H355" s="3"/>
      <c r="I355" s="2"/>
      <c r="J355" s="1" t="s">
        <v>13</v>
      </c>
      <c r="K355" s="1" t="s">
        <v>22</v>
      </c>
      <c r="L355" s="1" t="s">
        <v>665</v>
      </c>
      <c r="M355" s="1" t="s">
        <v>649</v>
      </c>
      <c r="N355" s="1" t="s">
        <v>666</v>
      </c>
      <c r="O355" s="1" t="s">
        <v>2017</v>
      </c>
      <c r="P355" s="3"/>
      <c r="Q355" s="2"/>
      <c r="R355" s="3"/>
      <c r="S355" s="1"/>
      <c r="T355" s="3"/>
      <c r="U355" s="1"/>
      <c r="V355" s="3"/>
      <c r="W355" s="1"/>
    </row>
    <row r="356" spans="1:23" x14ac:dyDescent="0.3">
      <c r="A356" s="1" t="s">
        <v>667</v>
      </c>
      <c r="B356" s="1" t="s">
        <v>1788</v>
      </c>
      <c r="C356" s="1" t="s">
        <v>668</v>
      </c>
      <c r="D356" s="1" t="s">
        <v>523</v>
      </c>
      <c r="E356" s="1" t="s">
        <v>268</v>
      </c>
      <c r="F356" s="1" t="s">
        <v>2424</v>
      </c>
      <c r="G356" s="3"/>
      <c r="H356" s="3"/>
      <c r="I356" s="2"/>
      <c r="J356" s="1" t="s">
        <v>13</v>
      </c>
      <c r="K356" s="1" t="s">
        <v>22</v>
      </c>
      <c r="L356" s="1" t="s">
        <v>669</v>
      </c>
      <c r="M356" s="1" t="s">
        <v>670</v>
      </c>
      <c r="N356" s="1" t="s">
        <v>671</v>
      </c>
      <c r="O356" s="1" t="s">
        <v>2018</v>
      </c>
      <c r="P356" s="3"/>
      <c r="Q356" s="2"/>
      <c r="R356" s="3"/>
      <c r="S356" s="1"/>
      <c r="T356" s="3"/>
      <c r="U356" s="1"/>
      <c r="V356" s="3"/>
      <c r="W356" s="1"/>
    </row>
    <row r="357" spans="1:23" x14ac:dyDescent="0.3">
      <c r="A357" s="1" t="s">
        <v>672</v>
      </c>
      <c r="B357" s="1" t="s">
        <v>646</v>
      </c>
      <c r="C357" s="1" t="s">
        <v>673</v>
      </c>
      <c r="D357" s="1" t="s">
        <v>523</v>
      </c>
      <c r="E357" s="1" t="s">
        <v>200</v>
      </c>
      <c r="F357" s="1" t="s">
        <v>2424</v>
      </c>
      <c r="G357" s="3"/>
      <c r="H357" s="3"/>
      <c r="I357" s="2"/>
      <c r="J357" s="1" t="s">
        <v>13</v>
      </c>
      <c r="K357" s="1" t="s">
        <v>54</v>
      </c>
      <c r="L357" s="1" t="s">
        <v>674</v>
      </c>
      <c r="M357" s="1" t="s">
        <v>675</v>
      </c>
      <c r="N357" s="1" t="s">
        <v>676</v>
      </c>
      <c r="O357" s="1" t="s">
        <v>2019</v>
      </c>
      <c r="P357" s="3"/>
      <c r="Q357" s="2"/>
      <c r="R357" s="3"/>
      <c r="S357" s="1"/>
      <c r="T357" s="3"/>
      <c r="U357" s="1"/>
      <c r="V357" s="3"/>
      <c r="W357" s="1"/>
    </row>
    <row r="358" spans="1:23" x14ac:dyDescent="0.3">
      <c r="A358" s="1" t="s">
        <v>677</v>
      </c>
      <c r="B358" s="1" t="s">
        <v>562</v>
      </c>
      <c r="C358" s="1" t="s">
        <v>563</v>
      </c>
      <c r="D358" s="1" t="s">
        <v>523</v>
      </c>
      <c r="E358" s="1" t="s">
        <v>268</v>
      </c>
      <c r="F358" s="1" t="s">
        <v>2424</v>
      </c>
      <c r="G358" s="3"/>
      <c r="H358" s="3"/>
      <c r="I358" s="2"/>
      <c r="J358" s="1" t="s">
        <v>13</v>
      </c>
      <c r="K358" s="1" t="s">
        <v>54</v>
      </c>
      <c r="L358" s="1" t="s">
        <v>665</v>
      </c>
      <c r="M358" s="1" t="s">
        <v>613</v>
      </c>
      <c r="N358" s="1" t="s">
        <v>614</v>
      </c>
      <c r="O358" s="1" t="s">
        <v>2020</v>
      </c>
      <c r="P358" s="3"/>
      <c r="Q358" s="2"/>
      <c r="R358" s="3"/>
      <c r="S358" s="1"/>
      <c r="T358" s="3"/>
      <c r="U358" s="1"/>
      <c r="V358" s="3"/>
      <c r="W358" s="1"/>
    </row>
    <row r="359" spans="1:23" x14ac:dyDescent="0.3">
      <c r="A359" s="1" t="s">
        <v>678</v>
      </c>
      <c r="B359" s="1" t="s">
        <v>679</v>
      </c>
      <c r="C359" s="1" t="s">
        <v>522</v>
      </c>
      <c r="D359" s="1" t="s">
        <v>523</v>
      </c>
      <c r="E359" s="1" t="s">
        <v>529</v>
      </c>
      <c r="F359" s="1" t="s">
        <v>2424</v>
      </c>
      <c r="G359" s="3"/>
      <c r="H359" s="3"/>
      <c r="I359" s="2"/>
      <c r="J359" s="1" t="s">
        <v>13</v>
      </c>
      <c r="K359" s="1" t="s">
        <v>168</v>
      </c>
      <c r="L359" s="1" t="s">
        <v>680</v>
      </c>
      <c r="M359" s="1" t="s">
        <v>649</v>
      </c>
      <c r="N359" s="1" t="s">
        <v>537</v>
      </c>
      <c r="O359" s="1" t="s">
        <v>2021</v>
      </c>
      <c r="P359" s="3"/>
      <c r="Q359" s="2"/>
      <c r="R359" s="3"/>
      <c r="S359" s="1"/>
      <c r="T359" s="3"/>
      <c r="U359" s="1"/>
      <c r="V359" s="3"/>
      <c r="W359" s="1"/>
    </row>
    <row r="360" spans="1:23" x14ac:dyDescent="0.3">
      <c r="A360" s="1" t="s">
        <v>681</v>
      </c>
      <c r="B360" s="1" t="s">
        <v>682</v>
      </c>
      <c r="C360" s="1" t="s">
        <v>683</v>
      </c>
      <c r="D360" s="1" t="s">
        <v>523</v>
      </c>
      <c r="E360" s="1" t="s">
        <v>268</v>
      </c>
      <c r="F360" s="1" t="s">
        <v>2424</v>
      </c>
      <c r="G360" s="3"/>
      <c r="H360" s="3"/>
      <c r="I360" s="2"/>
      <c r="J360" s="1" t="s">
        <v>13</v>
      </c>
      <c r="K360" s="1" t="s">
        <v>684</v>
      </c>
      <c r="L360" s="1" t="s">
        <v>685</v>
      </c>
      <c r="M360" s="1" t="s">
        <v>686</v>
      </c>
      <c r="N360" s="1" t="s">
        <v>687</v>
      </c>
      <c r="O360" s="1" t="s">
        <v>2022</v>
      </c>
      <c r="P360" s="3"/>
      <c r="Q360" s="2"/>
      <c r="R360" s="3"/>
      <c r="S360" s="1"/>
      <c r="T360" s="3"/>
      <c r="U360" s="1"/>
      <c r="V360" s="3"/>
      <c r="W360" s="1"/>
    </row>
    <row r="361" spans="1:23" x14ac:dyDescent="0.3">
      <c r="A361" s="1" t="s">
        <v>688</v>
      </c>
      <c r="B361" s="1" t="s">
        <v>689</v>
      </c>
      <c r="C361" s="1" t="s">
        <v>690</v>
      </c>
      <c r="D361" s="1" t="s">
        <v>523</v>
      </c>
      <c r="E361" s="1" t="s">
        <v>268</v>
      </c>
      <c r="F361" s="1" t="s">
        <v>2424</v>
      </c>
      <c r="G361" s="3"/>
      <c r="H361" s="3"/>
      <c r="I361" s="2"/>
      <c r="J361" s="1" t="s">
        <v>13</v>
      </c>
      <c r="K361" s="1" t="s">
        <v>691</v>
      </c>
      <c r="L361" s="1" t="s">
        <v>692</v>
      </c>
      <c r="M361" s="1" t="s">
        <v>489</v>
      </c>
      <c r="N361" s="1" t="s">
        <v>693</v>
      </c>
      <c r="O361" s="1" t="s">
        <v>2023</v>
      </c>
      <c r="P361" s="3"/>
      <c r="Q361" s="2"/>
      <c r="R361" s="3"/>
      <c r="S361" s="1"/>
      <c r="T361" s="3"/>
      <c r="U361" s="1"/>
      <c r="V361" s="3"/>
      <c r="W361" s="1"/>
    </row>
    <row r="362" spans="1:23" x14ac:dyDescent="0.3">
      <c r="A362" s="1" t="s">
        <v>694</v>
      </c>
      <c r="B362" s="1" t="s">
        <v>695</v>
      </c>
      <c r="C362" s="1" t="s">
        <v>696</v>
      </c>
      <c r="D362" s="1" t="s">
        <v>523</v>
      </c>
      <c r="E362" s="1" t="s">
        <v>697</v>
      </c>
      <c r="F362" s="1" t="s">
        <v>2424</v>
      </c>
      <c r="G362" s="3"/>
      <c r="H362" s="3"/>
      <c r="I362" s="2"/>
      <c r="J362" s="1" t="s">
        <v>13</v>
      </c>
      <c r="K362" s="1" t="s">
        <v>39</v>
      </c>
      <c r="L362" s="1" t="s">
        <v>643</v>
      </c>
      <c r="M362" s="1" t="s">
        <v>698</v>
      </c>
      <c r="N362" s="1" t="s">
        <v>699</v>
      </c>
      <c r="O362" s="1" t="s">
        <v>2024</v>
      </c>
      <c r="P362" s="3"/>
      <c r="Q362" s="2"/>
      <c r="R362" s="3"/>
      <c r="S362" s="1"/>
      <c r="T362" s="3"/>
      <c r="U362" s="1"/>
      <c r="V362" s="3"/>
      <c r="W362" s="1"/>
    </row>
    <row r="363" spans="1:23" x14ac:dyDescent="0.3">
      <c r="A363" s="1" t="s">
        <v>706</v>
      </c>
      <c r="B363" s="1" t="s">
        <v>575</v>
      </c>
      <c r="C363" s="1" t="s">
        <v>707</v>
      </c>
      <c r="D363" s="1" t="s">
        <v>523</v>
      </c>
      <c r="E363" s="1" t="s">
        <v>200</v>
      </c>
      <c r="F363" s="1" t="s">
        <v>2424</v>
      </c>
      <c r="G363" s="3"/>
      <c r="H363" s="3"/>
      <c r="I363" s="2"/>
      <c r="J363" s="1" t="s">
        <v>13</v>
      </c>
      <c r="K363" s="1" t="s">
        <v>54</v>
      </c>
      <c r="L363" s="1" t="s">
        <v>708</v>
      </c>
      <c r="M363" s="1" t="s">
        <v>709</v>
      </c>
      <c r="N363" s="1" t="s">
        <v>710</v>
      </c>
      <c r="O363" s="1" t="s">
        <v>2025</v>
      </c>
      <c r="P363" s="3"/>
      <c r="Q363" s="2"/>
      <c r="R363" s="3"/>
      <c r="S363" s="1"/>
      <c r="T363" s="3"/>
      <c r="U363" s="1"/>
      <c r="V363" s="3"/>
      <c r="W363" s="1"/>
    </row>
    <row r="364" spans="1:23" x14ac:dyDescent="0.3">
      <c r="A364" s="1" t="s">
        <v>711</v>
      </c>
      <c r="B364" s="1" t="s">
        <v>712</v>
      </c>
      <c r="C364" s="1" t="s">
        <v>713</v>
      </c>
      <c r="D364" s="1" t="s">
        <v>523</v>
      </c>
      <c r="E364" s="1" t="s">
        <v>697</v>
      </c>
      <c r="F364" s="1" t="s">
        <v>2424</v>
      </c>
      <c r="G364" s="3"/>
      <c r="H364" s="3"/>
      <c r="I364" s="2"/>
      <c r="J364" s="1" t="s">
        <v>13</v>
      </c>
      <c r="K364" s="1" t="s">
        <v>39</v>
      </c>
      <c r="L364" s="1" t="s">
        <v>714</v>
      </c>
      <c r="M364" s="1" t="s">
        <v>715</v>
      </c>
      <c r="N364" s="1" t="s">
        <v>716</v>
      </c>
      <c r="O364" s="1" t="s">
        <v>2026</v>
      </c>
      <c r="P364" s="3"/>
      <c r="Q364" s="2"/>
      <c r="R364" s="3"/>
      <c r="S364" s="1"/>
      <c r="T364" s="3"/>
      <c r="U364" s="1"/>
      <c r="V364" s="3"/>
      <c r="W364" s="1"/>
    </row>
    <row r="365" spans="1:23" x14ac:dyDescent="0.3">
      <c r="A365" s="1" t="s">
        <v>717</v>
      </c>
      <c r="B365" s="1" t="s">
        <v>718</v>
      </c>
      <c r="C365" s="1" t="s">
        <v>719</v>
      </c>
      <c r="D365" s="1" t="s">
        <v>523</v>
      </c>
      <c r="E365" s="1" t="s">
        <v>268</v>
      </c>
      <c r="F365" s="1" t="s">
        <v>2424</v>
      </c>
      <c r="G365" s="3"/>
      <c r="H365" s="3"/>
      <c r="I365" s="2"/>
      <c r="J365" s="1" t="s">
        <v>13</v>
      </c>
      <c r="K365" s="1" t="s">
        <v>54</v>
      </c>
      <c r="L365" s="1" t="s">
        <v>720</v>
      </c>
      <c r="M365" s="1" t="s">
        <v>721</v>
      </c>
      <c r="N365" s="1" t="s">
        <v>722</v>
      </c>
      <c r="O365" s="1" t="s">
        <v>2027</v>
      </c>
      <c r="P365" s="3"/>
      <c r="Q365" s="2"/>
      <c r="R365" s="3"/>
      <c r="S365" s="1"/>
      <c r="T365" s="3"/>
      <c r="U365" s="1"/>
      <c r="V365" s="3"/>
      <c r="W365" s="1"/>
    </row>
    <row r="366" spans="1:23" x14ac:dyDescent="0.3">
      <c r="A366" s="1" t="s">
        <v>723</v>
      </c>
      <c r="B366" s="1" t="s">
        <v>724</v>
      </c>
      <c r="C366" s="1" t="s">
        <v>725</v>
      </c>
      <c r="D366" s="1" t="s">
        <v>523</v>
      </c>
      <c r="E366" s="1" t="s">
        <v>268</v>
      </c>
      <c r="F366" s="1" t="s">
        <v>2424</v>
      </c>
      <c r="G366" s="3"/>
      <c r="H366" s="3"/>
      <c r="I366" s="2"/>
      <c r="J366" s="1" t="s">
        <v>13</v>
      </c>
      <c r="K366" s="1" t="s">
        <v>54</v>
      </c>
      <c r="L366" s="1" t="s">
        <v>726</v>
      </c>
      <c r="M366" s="1" t="s">
        <v>709</v>
      </c>
      <c r="N366" s="1" t="s">
        <v>710</v>
      </c>
      <c r="O366" s="1" t="s">
        <v>2028</v>
      </c>
      <c r="P366" s="3"/>
      <c r="Q366" s="2"/>
      <c r="R366" s="3"/>
      <c r="S366" s="1"/>
      <c r="T366" s="3"/>
      <c r="U366" s="1"/>
      <c r="V366" s="3"/>
      <c r="W366" s="1"/>
    </row>
    <row r="367" spans="1:23" x14ac:dyDescent="0.3">
      <c r="A367" s="1" t="s">
        <v>727</v>
      </c>
      <c r="B367" s="1" t="s">
        <v>728</v>
      </c>
      <c r="C367" s="1" t="s">
        <v>729</v>
      </c>
      <c r="D367" s="1" t="s">
        <v>523</v>
      </c>
      <c r="E367" s="1" t="s">
        <v>268</v>
      </c>
      <c r="F367" s="1" t="s">
        <v>2424</v>
      </c>
      <c r="G367" s="3"/>
      <c r="H367" s="3"/>
      <c r="I367" s="2"/>
      <c r="J367" s="1" t="s">
        <v>13</v>
      </c>
      <c r="K367" s="1" t="s">
        <v>54</v>
      </c>
      <c r="L367" s="1" t="s">
        <v>623</v>
      </c>
      <c r="M367" s="1" t="s">
        <v>730</v>
      </c>
      <c r="N367" s="1" t="s">
        <v>731</v>
      </c>
      <c r="O367" s="1" t="s">
        <v>2029</v>
      </c>
      <c r="P367" s="3"/>
      <c r="Q367" s="2"/>
      <c r="R367" s="3"/>
      <c r="S367" s="1"/>
      <c r="T367" s="3"/>
      <c r="U367" s="1"/>
      <c r="V367" s="3"/>
      <c r="W367" s="1"/>
    </row>
    <row r="368" spans="1:23" x14ac:dyDescent="0.3">
      <c r="A368" s="1" t="s">
        <v>732</v>
      </c>
      <c r="B368" s="1" t="s">
        <v>733</v>
      </c>
      <c r="C368" s="1" t="s">
        <v>734</v>
      </c>
      <c r="D368" s="1" t="s">
        <v>523</v>
      </c>
      <c r="E368" s="1" t="s">
        <v>268</v>
      </c>
      <c r="F368" s="1" t="s">
        <v>2424</v>
      </c>
      <c r="G368" s="3"/>
      <c r="H368" s="3"/>
      <c r="I368" s="2"/>
      <c r="J368" s="1" t="s">
        <v>13</v>
      </c>
      <c r="K368" s="1" t="s">
        <v>54</v>
      </c>
      <c r="L368" s="1" t="s">
        <v>87</v>
      </c>
      <c r="M368" s="1" t="s">
        <v>735</v>
      </c>
      <c r="N368" s="1" t="s">
        <v>736</v>
      </c>
      <c r="O368" s="1" t="s">
        <v>2030</v>
      </c>
      <c r="P368" s="3"/>
      <c r="Q368" s="2"/>
      <c r="R368" s="3"/>
      <c r="S368" s="1"/>
      <c r="T368" s="3"/>
      <c r="U368" s="1"/>
      <c r="V368" s="3"/>
      <c r="W368" s="1"/>
    </row>
    <row r="369" spans="1:23" x14ac:dyDescent="0.3">
      <c r="A369" s="1" t="s">
        <v>737</v>
      </c>
      <c r="B369" s="1" t="s">
        <v>738</v>
      </c>
      <c r="C369" s="1" t="s">
        <v>739</v>
      </c>
      <c r="D369" s="1" t="s">
        <v>523</v>
      </c>
      <c r="E369" s="1" t="s">
        <v>200</v>
      </c>
      <c r="F369" s="1" t="s">
        <v>2424</v>
      </c>
      <c r="G369" s="3"/>
      <c r="H369" s="3"/>
      <c r="I369" s="2"/>
      <c r="J369" s="1" t="s">
        <v>13</v>
      </c>
      <c r="K369" s="1" t="s">
        <v>604</v>
      </c>
      <c r="L369" s="1" t="s">
        <v>86</v>
      </c>
      <c r="M369" s="1" t="s">
        <v>740</v>
      </c>
      <c r="N369" s="1" t="s">
        <v>741</v>
      </c>
      <c r="O369" s="1" t="s">
        <v>1997</v>
      </c>
      <c r="P369" s="3"/>
      <c r="Q369" s="2"/>
      <c r="R369" s="3"/>
      <c r="S369" s="1"/>
      <c r="T369" s="3"/>
      <c r="U369" s="1"/>
      <c r="V369" s="3"/>
      <c r="W369" s="1"/>
    </row>
    <row r="370" spans="1:23" x14ac:dyDescent="0.3">
      <c r="A370" s="1" t="s">
        <v>742</v>
      </c>
      <c r="B370" s="1" t="s">
        <v>743</v>
      </c>
      <c r="C370" s="1" t="s">
        <v>1810</v>
      </c>
      <c r="D370" s="1" t="s">
        <v>523</v>
      </c>
      <c r="E370" s="1" t="s">
        <v>200</v>
      </c>
      <c r="F370" s="1" t="s">
        <v>2424</v>
      </c>
      <c r="G370" s="3"/>
      <c r="H370" s="3"/>
      <c r="I370" s="2"/>
      <c r="J370" s="1" t="s">
        <v>13</v>
      </c>
      <c r="K370" s="1" t="s">
        <v>54</v>
      </c>
      <c r="L370" s="1" t="s">
        <v>744</v>
      </c>
      <c r="M370" s="1" t="s">
        <v>589</v>
      </c>
      <c r="N370" s="1" t="s">
        <v>524</v>
      </c>
      <c r="O370" s="1" t="s">
        <v>2031</v>
      </c>
      <c r="P370" s="3"/>
      <c r="Q370" s="2"/>
      <c r="R370" s="3"/>
      <c r="S370" s="1"/>
      <c r="T370" s="3"/>
      <c r="U370" s="1"/>
      <c r="V370" s="3"/>
      <c r="W370" s="1"/>
    </row>
    <row r="371" spans="1:23" x14ac:dyDescent="0.3">
      <c r="A371" s="1" t="s">
        <v>745</v>
      </c>
      <c r="B371" s="1" t="s">
        <v>746</v>
      </c>
      <c r="C371" s="1" t="s">
        <v>2606</v>
      </c>
      <c r="D371" s="1" t="s">
        <v>523</v>
      </c>
      <c r="E371" s="1" t="s">
        <v>268</v>
      </c>
      <c r="F371" s="1" t="s">
        <v>2424</v>
      </c>
      <c r="G371" s="3"/>
      <c r="H371" s="3"/>
      <c r="I371" s="2"/>
      <c r="J371" s="1" t="s">
        <v>13</v>
      </c>
      <c r="K371" s="1" t="s">
        <v>22</v>
      </c>
      <c r="L371" s="1" t="s">
        <v>747</v>
      </c>
      <c r="M371" s="1" t="s">
        <v>685</v>
      </c>
      <c r="N371" s="1" t="s">
        <v>748</v>
      </c>
      <c r="O371" s="1" t="s">
        <v>2032</v>
      </c>
      <c r="P371" s="3"/>
      <c r="Q371" s="2"/>
      <c r="R371" s="3"/>
      <c r="S371" s="1"/>
      <c r="T371" s="3"/>
      <c r="U371" s="1"/>
      <c r="V371" s="3"/>
      <c r="W371" s="1"/>
    </row>
    <row r="372" spans="1:23" x14ac:dyDescent="0.3">
      <c r="A372" s="1" t="s">
        <v>749</v>
      </c>
      <c r="B372" s="1" t="s">
        <v>1789</v>
      </c>
      <c r="C372" s="1" t="s">
        <v>750</v>
      </c>
      <c r="D372" s="1" t="s">
        <v>523</v>
      </c>
      <c r="E372" s="1" t="s">
        <v>751</v>
      </c>
      <c r="F372" s="1" t="s">
        <v>2424</v>
      </c>
      <c r="G372" s="3"/>
      <c r="H372" s="3"/>
      <c r="I372" s="2"/>
      <c r="J372" s="1" t="s">
        <v>13</v>
      </c>
      <c r="K372" s="1" t="s">
        <v>514</v>
      </c>
      <c r="L372" s="1" t="s">
        <v>752</v>
      </c>
      <c r="M372" s="1" t="s">
        <v>753</v>
      </c>
      <c r="N372" s="1" t="s">
        <v>754</v>
      </c>
      <c r="O372" s="1" t="s">
        <v>2005</v>
      </c>
      <c r="P372" s="3"/>
      <c r="Q372" s="2"/>
      <c r="R372" s="3"/>
      <c r="S372" s="1"/>
      <c r="T372" s="3"/>
      <c r="U372" s="1"/>
      <c r="V372" s="3"/>
      <c r="W372" s="1"/>
    </row>
    <row r="373" spans="1:23" x14ac:dyDescent="0.3">
      <c r="A373" s="1" t="s">
        <v>760</v>
      </c>
      <c r="B373" s="1" t="s">
        <v>761</v>
      </c>
      <c r="C373" s="1" t="s">
        <v>762</v>
      </c>
      <c r="D373" s="1" t="s">
        <v>523</v>
      </c>
      <c r="E373" s="1" t="s">
        <v>268</v>
      </c>
      <c r="F373" s="1" t="s">
        <v>2424</v>
      </c>
      <c r="G373" s="3"/>
      <c r="H373" s="3"/>
      <c r="I373" s="2"/>
      <c r="J373" s="1" t="s">
        <v>13</v>
      </c>
      <c r="K373" s="1" t="s">
        <v>54</v>
      </c>
      <c r="L373" s="1" t="s">
        <v>632</v>
      </c>
      <c r="M373" s="1" t="s">
        <v>753</v>
      </c>
      <c r="N373" s="1" t="s">
        <v>754</v>
      </c>
      <c r="O373" s="1" t="s">
        <v>2033</v>
      </c>
      <c r="P373" s="3"/>
      <c r="Q373" s="2"/>
      <c r="R373" s="3"/>
      <c r="S373" s="1"/>
      <c r="T373" s="3"/>
      <c r="U373" s="1"/>
      <c r="V373" s="3"/>
      <c r="W373" s="1"/>
    </row>
    <row r="374" spans="1:23" x14ac:dyDescent="0.3">
      <c r="A374" s="1" t="s">
        <v>763</v>
      </c>
      <c r="B374" s="1" t="s">
        <v>764</v>
      </c>
      <c r="C374" s="1" t="s">
        <v>765</v>
      </c>
      <c r="D374" s="1" t="s">
        <v>523</v>
      </c>
      <c r="E374" s="1" t="s">
        <v>200</v>
      </c>
      <c r="F374" s="1" t="s">
        <v>2424</v>
      </c>
      <c r="G374" s="3"/>
      <c r="H374" s="3"/>
      <c r="I374" s="2"/>
      <c r="J374" s="1" t="s">
        <v>13</v>
      </c>
      <c r="K374" s="1" t="s">
        <v>22</v>
      </c>
      <c r="L374" s="1" t="s">
        <v>766</v>
      </c>
      <c r="M374" s="1" t="s">
        <v>767</v>
      </c>
      <c r="N374" s="1" t="s">
        <v>768</v>
      </c>
      <c r="O374" s="1" t="s">
        <v>2034</v>
      </c>
      <c r="P374" s="3"/>
      <c r="Q374" s="2"/>
      <c r="R374" s="3"/>
      <c r="S374" s="1"/>
      <c r="T374" s="3"/>
      <c r="U374" s="1"/>
      <c r="V374" s="3"/>
      <c r="W374" s="1"/>
    </row>
    <row r="375" spans="1:23" x14ac:dyDescent="0.3">
      <c r="A375" s="1" t="s">
        <v>769</v>
      </c>
      <c r="B375" s="1" t="s">
        <v>546</v>
      </c>
      <c r="C375" s="1" t="s">
        <v>770</v>
      </c>
      <c r="D375" s="1" t="s">
        <v>523</v>
      </c>
      <c r="E375" s="1" t="s">
        <v>268</v>
      </c>
      <c r="F375" s="1" t="s">
        <v>2424</v>
      </c>
      <c r="G375" s="3"/>
      <c r="H375" s="3"/>
      <c r="I375" s="2"/>
      <c r="J375" s="1" t="s">
        <v>13</v>
      </c>
      <c r="K375" s="1" t="s">
        <v>22</v>
      </c>
      <c r="L375" s="1" t="s">
        <v>771</v>
      </c>
      <c r="M375" s="1" t="s">
        <v>699</v>
      </c>
      <c r="N375" s="1" t="s">
        <v>772</v>
      </c>
      <c r="O375" s="1" t="s">
        <v>2035</v>
      </c>
      <c r="P375" s="3"/>
      <c r="Q375" s="2"/>
      <c r="R375" s="3"/>
      <c r="S375" s="1"/>
      <c r="T375" s="3"/>
      <c r="U375" s="1"/>
      <c r="V375" s="3"/>
      <c r="W375" s="1"/>
    </row>
    <row r="376" spans="1:23" x14ac:dyDescent="0.3">
      <c r="A376" s="1" t="s">
        <v>773</v>
      </c>
      <c r="B376" s="1" t="s">
        <v>50</v>
      </c>
      <c r="C376" s="1" t="s">
        <v>774</v>
      </c>
      <c r="D376" s="1" t="s">
        <v>523</v>
      </c>
      <c r="E376" s="1" t="s">
        <v>200</v>
      </c>
      <c r="F376" s="1" t="s">
        <v>2424</v>
      </c>
      <c r="G376" s="3"/>
      <c r="H376" s="3"/>
      <c r="I376" s="2"/>
      <c r="J376" s="1" t="s">
        <v>13</v>
      </c>
      <c r="K376" s="1" t="s">
        <v>54</v>
      </c>
      <c r="L376" s="1" t="s">
        <v>775</v>
      </c>
      <c r="M376" s="1" t="s">
        <v>776</v>
      </c>
      <c r="N376" s="1" t="s">
        <v>777</v>
      </c>
      <c r="O376" s="1" t="s">
        <v>2036</v>
      </c>
      <c r="P376" s="3"/>
      <c r="Q376" s="2"/>
      <c r="R376" s="3"/>
      <c r="S376" s="1"/>
      <c r="T376" s="3"/>
      <c r="U376" s="1"/>
      <c r="V376" s="3"/>
      <c r="W376" s="1"/>
    </row>
    <row r="377" spans="1:23" x14ac:dyDescent="0.3">
      <c r="A377" s="1" t="s">
        <v>778</v>
      </c>
      <c r="B377" s="1" t="s">
        <v>779</v>
      </c>
      <c r="C377" s="1" t="s">
        <v>780</v>
      </c>
      <c r="D377" s="1" t="s">
        <v>523</v>
      </c>
      <c r="E377" s="1" t="s">
        <v>268</v>
      </c>
      <c r="F377" s="1" t="s">
        <v>2424</v>
      </c>
      <c r="G377" s="3"/>
      <c r="H377" s="3"/>
      <c r="I377" s="2"/>
      <c r="J377" s="1" t="s">
        <v>13</v>
      </c>
      <c r="K377" s="1" t="s">
        <v>22</v>
      </c>
      <c r="L377" s="1" t="s">
        <v>752</v>
      </c>
      <c r="M377" s="1" t="s">
        <v>781</v>
      </c>
      <c r="N377" s="1" t="s">
        <v>536</v>
      </c>
      <c r="O377" s="1" t="s">
        <v>2037</v>
      </c>
      <c r="P377" s="3"/>
      <c r="Q377" s="2"/>
      <c r="R377" s="3"/>
      <c r="S377" s="1"/>
      <c r="T377" s="3"/>
      <c r="U377" s="1"/>
      <c r="V377" s="3"/>
      <c r="W377" s="1"/>
    </row>
    <row r="378" spans="1:23" x14ac:dyDescent="0.3">
      <c r="A378" s="1" t="s">
        <v>782</v>
      </c>
      <c r="B378" s="1" t="s">
        <v>783</v>
      </c>
      <c r="C378" s="1" t="s">
        <v>784</v>
      </c>
      <c r="D378" s="1" t="s">
        <v>523</v>
      </c>
      <c r="E378" s="1" t="s">
        <v>200</v>
      </c>
      <c r="F378" s="1" t="s">
        <v>2424</v>
      </c>
      <c r="G378" s="3"/>
      <c r="H378" s="3"/>
      <c r="I378" s="2"/>
      <c r="J378" s="1" t="s">
        <v>13</v>
      </c>
      <c r="K378" s="1" t="s">
        <v>785</v>
      </c>
      <c r="L378" s="1" t="s">
        <v>554</v>
      </c>
      <c r="M378" s="1" t="s">
        <v>786</v>
      </c>
      <c r="N378" s="1" t="s">
        <v>787</v>
      </c>
      <c r="O378" s="1" t="s">
        <v>2038</v>
      </c>
      <c r="P378" s="3"/>
      <c r="Q378" s="2"/>
      <c r="R378" s="3"/>
      <c r="S378" s="1"/>
      <c r="T378" s="3"/>
      <c r="U378" s="1"/>
      <c r="V378" s="3"/>
      <c r="W378" s="1"/>
    </row>
    <row r="379" spans="1:23" x14ac:dyDescent="0.3">
      <c r="A379" s="1" t="s">
        <v>788</v>
      </c>
      <c r="B379" s="1" t="s">
        <v>789</v>
      </c>
      <c r="C379" s="1" t="s">
        <v>784</v>
      </c>
      <c r="D379" s="1" t="s">
        <v>523</v>
      </c>
      <c r="E379" s="1" t="s">
        <v>200</v>
      </c>
      <c r="F379" s="1" t="s">
        <v>2424</v>
      </c>
      <c r="G379" s="3"/>
      <c r="H379" s="3"/>
      <c r="I379" s="2"/>
      <c r="J379" s="1" t="s">
        <v>13</v>
      </c>
      <c r="K379" s="1" t="s">
        <v>785</v>
      </c>
      <c r="L379" s="1" t="s">
        <v>554</v>
      </c>
      <c r="M379" s="1" t="s">
        <v>786</v>
      </c>
      <c r="N379" s="1" t="s">
        <v>787</v>
      </c>
      <c r="O379" s="1" t="s">
        <v>2039</v>
      </c>
      <c r="P379" s="3"/>
      <c r="Q379" s="2"/>
      <c r="R379" s="3"/>
      <c r="S379" s="1"/>
      <c r="T379" s="3"/>
      <c r="U379" s="1"/>
      <c r="V379" s="3"/>
      <c r="W379" s="1"/>
    </row>
    <row r="380" spans="1:23" x14ac:dyDescent="0.3">
      <c r="A380" s="1" t="s">
        <v>790</v>
      </c>
      <c r="B380" s="1" t="s">
        <v>546</v>
      </c>
      <c r="C380" s="1" t="s">
        <v>791</v>
      </c>
      <c r="D380" s="1" t="s">
        <v>523</v>
      </c>
      <c r="E380" s="1" t="s">
        <v>268</v>
      </c>
      <c r="F380" s="1" t="s">
        <v>2424</v>
      </c>
      <c r="G380" s="3"/>
      <c r="H380" s="3"/>
      <c r="I380" s="2"/>
      <c r="J380" s="1" t="s">
        <v>13</v>
      </c>
      <c r="K380" s="1" t="s">
        <v>22</v>
      </c>
      <c r="L380" s="1" t="s">
        <v>792</v>
      </c>
      <c r="M380" s="1" t="s">
        <v>781</v>
      </c>
      <c r="N380" s="1" t="s">
        <v>793</v>
      </c>
      <c r="O380" s="1" t="s">
        <v>2040</v>
      </c>
      <c r="P380" s="3"/>
      <c r="Q380" s="2"/>
      <c r="R380" s="3"/>
      <c r="S380" s="1"/>
      <c r="T380" s="3"/>
      <c r="U380" s="1"/>
      <c r="V380" s="3"/>
      <c r="W380" s="1"/>
    </row>
    <row r="381" spans="1:23" x14ac:dyDescent="0.3">
      <c r="A381" s="1" t="s">
        <v>794</v>
      </c>
      <c r="B381" s="1" t="s">
        <v>795</v>
      </c>
      <c r="C381" s="1" t="s">
        <v>784</v>
      </c>
      <c r="D381" s="1" t="s">
        <v>523</v>
      </c>
      <c r="E381" s="1" t="s">
        <v>200</v>
      </c>
      <c r="F381" s="1" t="s">
        <v>2424</v>
      </c>
      <c r="G381" s="3"/>
      <c r="H381" s="3"/>
      <c r="I381" s="2"/>
      <c r="J381" s="1" t="s">
        <v>13</v>
      </c>
      <c r="K381" s="1" t="s">
        <v>785</v>
      </c>
      <c r="L381" s="1" t="s">
        <v>554</v>
      </c>
      <c r="M381" s="1" t="s">
        <v>786</v>
      </c>
      <c r="N381" s="1" t="s">
        <v>787</v>
      </c>
      <c r="O381" s="1" t="s">
        <v>2041</v>
      </c>
      <c r="P381" s="3"/>
      <c r="Q381" s="2"/>
      <c r="R381" s="3"/>
      <c r="S381" s="1"/>
      <c r="T381" s="3"/>
      <c r="U381" s="1"/>
      <c r="V381" s="3"/>
      <c r="W381" s="1"/>
    </row>
    <row r="382" spans="1:23" x14ac:dyDescent="0.3">
      <c r="A382" s="1" t="s">
        <v>796</v>
      </c>
      <c r="B382" s="1" t="s">
        <v>1790</v>
      </c>
      <c r="C382" s="1" t="s">
        <v>784</v>
      </c>
      <c r="D382" s="1" t="s">
        <v>523</v>
      </c>
      <c r="E382" s="1" t="s">
        <v>200</v>
      </c>
      <c r="F382" s="1" t="s">
        <v>2424</v>
      </c>
      <c r="G382" s="3"/>
      <c r="H382" s="3"/>
      <c r="I382" s="2"/>
      <c r="J382" s="1" t="s">
        <v>13</v>
      </c>
      <c r="K382" s="1" t="s">
        <v>785</v>
      </c>
      <c r="L382" s="1" t="s">
        <v>554</v>
      </c>
      <c r="M382" s="1" t="s">
        <v>786</v>
      </c>
      <c r="N382" s="1" t="s">
        <v>787</v>
      </c>
      <c r="O382" s="1" t="s">
        <v>2042</v>
      </c>
      <c r="P382" s="3"/>
      <c r="Q382" s="2"/>
      <c r="R382" s="3"/>
      <c r="S382" s="1"/>
      <c r="T382" s="3"/>
      <c r="U382" s="1"/>
      <c r="V382" s="3"/>
      <c r="W382" s="1"/>
    </row>
    <row r="383" spans="1:23" x14ac:dyDescent="0.3">
      <c r="A383" s="1" t="s">
        <v>797</v>
      </c>
      <c r="B383" s="1" t="s">
        <v>546</v>
      </c>
      <c r="C383" s="1" t="s">
        <v>664</v>
      </c>
      <c r="D383" s="1" t="s">
        <v>523</v>
      </c>
      <c r="E383" s="1" t="s">
        <v>268</v>
      </c>
      <c r="F383" s="1" t="s">
        <v>2424</v>
      </c>
      <c r="G383" s="3"/>
      <c r="H383" s="3"/>
      <c r="I383" s="2"/>
      <c r="J383" s="1" t="s">
        <v>13</v>
      </c>
      <c r="K383" s="1" t="s">
        <v>22</v>
      </c>
      <c r="L383" s="1" t="s">
        <v>798</v>
      </c>
      <c r="M383" s="1" t="s">
        <v>799</v>
      </c>
      <c r="N383" s="1" t="s">
        <v>800</v>
      </c>
      <c r="O383" s="1" t="s">
        <v>2043</v>
      </c>
      <c r="P383" s="3"/>
      <c r="Q383" s="2"/>
      <c r="R383" s="3"/>
      <c r="S383" s="1"/>
      <c r="T383" s="3"/>
      <c r="U383" s="1"/>
      <c r="V383" s="3"/>
      <c r="W383" s="1"/>
    </row>
    <row r="384" spans="1:23" x14ac:dyDescent="0.3">
      <c r="A384" s="1" t="s">
        <v>801</v>
      </c>
      <c r="B384" s="1" t="s">
        <v>802</v>
      </c>
      <c r="C384" s="1" t="s">
        <v>803</v>
      </c>
      <c r="D384" s="1" t="s">
        <v>523</v>
      </c>
      <c r="E384" s="1" t="s">
        <v>268</v>
      </c>
      <c r="F384" s="1" t="s">
        <v>2424</v>
      </c>
      <c r="G384" s="3"/>
      <c r="H384" s="3"/>
      <c r="I384" s="2"/>
      <c r="J384" s="1" t="s">
        <v>13</v>
      </c>
      <c r="K384" s="1" t="s">
        <v>804</v>
      </c>
      <c r="L384" s="1" t="s">
        <v>805</v>
      </c>
      <c r="M384" s="1" t="s">
        <v>806</v>
      </c>
      <c r="N384" s="1" t="s">
        <v>807</v>
      </c>
      <c r="O384" s="1" t="s">
        <v>2044</v>
      </c>
      <c r="P384" s="3"/>
      <c r="Q384" s="2"/>
      <c r="R384" s="3"/>
      <c r="S384" s="1"/>
      <c r="T384" s="3"/>
      <c r="U384" s="1"/>
      <c r="V384" s="3"/>
      <c r="W384" s="1"/>
    </row>
    <row r="385" spans="1:23" x14ac:dyDescent="0.3">
      <c r="A385" s="1" t="s">
        <v>808</v>
      </c>
      <c r="B385" s="1" t="s">
        <v>1788</v>
      </c>
      <c r="C385" s="1" t="s">
        <v>809</v>
      </c>
      <c r="D385" s="1" t="s">
        <v>523</v>
      </c>
      <c r="E385" s="1" t="s">
        <v>268</v>
      </c>
      <c r="F385" s="1" t="s">
        <v>2424</v>
      </c>
      <c r="G385" s="3"/>
      <c r="H385" s="3"/>
      <c r="I385" s="2"/>
      <c r="J385" s="1" t="s">
        <v>13</v>
      </c>
      <c r="K385" s="1" t="s">
        <v>22</v>
      </c>
      <c r="L385" s="1" t="s">
        <v>810</v>
      </c>
      <c r="M385" s="1" t="s">
        <v>811</v>
      </c>
      <c r="N385" s="1" t="s">
        <v>56</v>
      </c>
      <c r="O385" s="1" t="s">
        <v>2045</v>
      </c>
      <c r="P385" s="3"/>
      <c r="Q385" s="2"/>
      <c r="R385" s="3"/>
      <c r="S385" s="1"/>
      <c r="T385" s="3"/>
      <c r="U385" s="1"/>
      <c r="V385" s="3"/>
      <c r="W385" s="1"/>
    </row>
    <row r="386" spans="1:23" x14ac:dyDescent="0.3">
      <c r="A386" s="1" t="s">
        <v>812</v>
      </c>
      <c r="B386" s="1" t="s">
        <v>813</v>
      </c>
      <c r="C386" s="1" t="s">
        <v>1799</v>
      </c>
      <c r="D386" s="1" t="s">
        <v>523</v>
      </c>
      <c r="E386" s="1" t="s">
        <v>268</v>
      </c>
      <c r="F386" s="1" t="s">
        <v>2424</v>
      </c>
      <c r="G386" s="3"/>
      <c r="H386" s="3"/>
      <c r="I386" s="2"/>
      <c r="J386" s="1" t="s">
        <v>13</v>
      </c>
      <c r="K386" s="1" t="s">
        <v>54</v>
      </c>
      <c r="L386" s="1" t="s">
        <v>585</v>
      </c>
      <c r="M386" s="1" t="s">
        <v>814</v>
      </c>
      <c r="N386" s="1" t="s">
        <v>815</v>
      </c>
      <c r="O386" s="1" t="s">
        <v>2046</v>
      </c>
      <c r="P386" s="3"/>
      <c r="Q386" s="2"/>
      <c r="R386" s="3"/>
      <c r="S386" s="1"/>
      <c r="T386" s="3"/>
      <c r="U386" s="1"/>
      <c r="V386" s="3"/>
      <c r="W386" s="1"/>
    </row>
    <row r="387" spans="1:23" x14ac:dyDescent="0.3">
      <c r="A387" s="1" t="s">
        <v>816</v>
      </c>
      <c r="B387" s="1" t="s">
        <v>24</v>
      </c>
      <c r="C387" s="1" t="s">
        <v>215</v>
      </c>
      <c r="D387" s="1" t="s">
        <v>523</v>
      </c>
      <c r="E387" s="1" t="s">
        <v>268</v>
      </c>
      <c r="F387" s="1" t="s">
        <v>2424</v>
      </c>
      <c r="G387" s="3"/>
      <c r="H387" s="3"/>
      <c r="I387" s="2"/>
      <c r="J387" s="1" t="s">
        <v>13</v>
      </c>
      <c r="K387" s="1" t="s">
        <v>168</v>
      </c>
      <c r="L387" s="1" t="s">
        <v>817</v>
      </c>
      <c r="M387" s="1" t="s">
        <v>818</v>
      </c>
      <c r="N387" s="1" t="s">
        <v>819</v>
      </c>
      <c r="O387" s="1" t="s">
        <v>2047</v>
      </c>
      <c r="P387" s="3"/>
      <c r="Q387" s="2"/>
      <c r="R387" s="3"/>
      <c r="S387" s="1"/>
      <c r="T387" s="3"/>
      <c r="U387" s="1"/>
      <c r="V387" s="3"/>
      <c r="W387" s="1"/>
    </row>
    <row r="388" spans="1:23" x14ac:dyDescent="0.3">
      <c r="A388" s="1" t="s">
        <v>820</v>
      </c>
      <c r="B388" s="1" t="s">
        <v>1776</v>
      </c>
      <c r="C388" s="1" t="s">
        <v>821</v>
      </c>
      <c r="D388" s="1" t="s">
        <v>523</v>
      </c>
      <c r="E388" s="1" t="s">
        <v>268</v>
      </c>
      <c r="F388" s="1" t="s">
        <v>2424</v>
      </c>
      <c r="G388" s="3"/>
      <c r="H388" s="3"/>
      <c r="I388" s="2"/>
      <c r="J388" s="1" t="s">
        <v>13</v>
      </c>
      <c r="K388" s="1" t="s">
        <v>54</v>
      </c>
      <c r="L388" s="1" t="s">
        <v>493</v>
      </c>
      <c r="M388" s="1" t="s">
        <v>179</v>
      </c>
      <c r="N388" s="1" t="s">
        <v>594</v>
      </c>
      <c r="O388" s="1" t="s">
        <v>2048</v>
      </c>
      <c r="P388" s="3"/>
      <c r="Q388" s="2"/>
      <c r="R388" s="3"/>
      <c r="S388" s="1"/>
      <c r="T388" s="3"/>
      <c r="U388" s="1"/>
      <c r="V388" s="3"/>
      <c r="W388" s="1"/>
    </row>
    <row r="390" spans="1:23" x14ac:dyDescent="0.3">
      <c r="D390" s="85">
        <f>COUNTA(D265:D388)</f>
        <v>124</v>
      </c>
    </row>
    <row r="392" spans="1:23" x14ac:dyDescent="0.3">
      <c r="C392" s="84" t="s">
        <v>2130</v>
      </c>
      <c r="D392" s="84">
        <f>D260+D390</f>
        <v>375</v>
      </c>
    </row>
  </sheetData>
  <sheetProtection insertColumns="0" insertRows="0" insertHyperlinks="0" deleteColumns="0" deleteRows="0" selectLockedCells="1" selectUnlockedCells="1"/>
  <autoFilter ref="A1:W252"/>
  <sortState ref="A1:M377">
    <sortCondition descending="1" ref="D1"/>
  </sortState>
  <mergeCells count="1">
    <mergeCell ref="C262:H263"/>
  </mergeCells>
  <conditionalFormatting sqref="F2:F99 F264:F1048576 F101:F254">
    <cfRule type="containsText" dxfId="13" priority="6" operator="containsText" text="Non">
      <formula>NOT(ISERROR(SEARCH("Non",F2)))</formula>
    </cfRule>
  </conditionalFormatting>
  <conditionalFormatting sqref="F2:F99 F264:F1048576 F101:F254">
    <cfRule type="containsText" dxfId="12" priority="5" operator="containsText" text="Oui">
      <formula>NOT(ISERROR(SEARCH("Oui",F2)))</formula>
    </cfRule>
  </conditionalFormatting>
  <conditionalFormatting sqref="E254">
    <cfRule type="containsText" dxfId="11" priority="4" operator="containsText" text="Non">
      <formula>NOT(ISERROR(SEARCH("Non",E254)))</formula>
    </cfRule>
  </conditionalFormatting>
  <conditionalFormatting sqref="E254">
    <cfRule type="containsText" dxfId="10" priority="3" operator="containsText" text="Oui">
      <formula>NOT(ISERROR(SEARCH("Oui",E254)))</formula>
    </cfRule>
  </conditionalFormatting>
  <conditionalFormatting sqref="F100">
    <cfRule type="containsText" dxfId="9" priority="2" operator="containsText" text="Non">
      <formula>NOT(ISERROR(SEARCH("Non",F100)))</formula>
    </cfRule>
  </conditionalFormatting>
  <conditionalFormatting sqref="F100">
    <cfRule type="containsText" dxfId="8" priority="1" operator="containsText" text="Oui">
      <formula>NOT(ISERROR(SEARCH("Oui",F100)))</formula>
    </cfRule>
  </conditionalFormatting>
  <hyperlinks>
    <hyperlink ref="I7" r:id="rId1"/>
    <hyperlink ref="I9" r:id="rId2"/>
    <hyperlink ref="I11" r:id="rId3"/>
    <hyperlink ref="I14" r:id="rId4"/>
    <hyperlink ref="I17" r:id="rId5"/>
    <hyperlink ref="I21" r:id="rId6" display="http://itie.sn/contrats-miniers/"/>
    <hyperlink ref="I23" r:id="rId7"/>
    <hyperlink ref="I24" r:id="rId8"/>
    <hyperlink ref="I30" r:id="rId9"/>
    <hyperlink ref="I35" r:id="rId10"/>
    <hyperlink ref="I50" r:id="rId11"/>
    <hyperlink ref="I52" r:id="rId12"/>
    <hyperlink ref="I53" r:id="rId13"/>
    <hyperlink ref="I2" r:id="rId14" display="http://itie.sn/wp-content/uploads/2021/06/A008652_20042018-OCTROI-PERMIS-RECH-SABLES-EXTRA-SILICEUX-TAWA-PEUL-PRESTIGE_EXPORT_LLC-Loi-2016-32-portant-Code-mine-1.pdf"/>
    <hyperlink ref="I3" r:id="rId15"/>
    <hyperlink ref="Q3" r:id="rId16"/>
    <hyperlink ref="I4" r:id="rId17"/>
    <hyperlink ref="G5" r:id="rId18" display="http://itie.sn/wp-content/uploads/2021/06/ARRETE-9725-DU-21-AVRIL-2013-ATTRIBUTION-PERMIS-PERIMETRE-KOUSSOLO-COMPTOIR-COMMERCIAL-DAOUDA-DIA.pdf"/>
    <hyperlink ref="I5" r:id="rId19"/>
    <hyperlink ref="P5" r:id="rId20" display="http://itie.sn/wp-content/uploads/2021/06/AR-23734-06-NOV-2018-RENOUVELLEMENT-PERMIS-PERIMETRE-KOUSSOLO-COMPTOIR-COMMERCIAL-DAOUDA-DIA.pdf"/>
    <hyperlink ref="P9" r:id="rId21" display="http://itie.sn/wp-content/uploads/2021/06/A07229-MADINA_-PREMIER-RENOUVELLEMENT-ET-TRANSFERTAmar-Holding_Madina.pdf"/>
    <hyperlink ref="I12" r:id="rId22"/>
    <hyperlink ref="P14" display="http://www.jo.gouv.sn/spip.php?article10016                                 Arrêté Ministériel n° 4914/MEM/DFG/ rs en date du 10 avril 2013 portant modification de l’article 2 de l’arrêté n° 10332/MMIAPME/DMG du 1er décembre 2010 portant attribution du pe"/>
    <hyperlink ref="I15" r:id="rId23"/>
    <hyperlink ref="P15" r:id="rId24"/>
    <hyperlink ref="Q15" r:id="rId25" display="http://itie.sn/wp-content/uploads/2021/06/DECRET-2019-113-DU-16-JANVIER-2019-PORTANT-PERMIS-EXPLOITATION-PHOSPHATE-DE-CHAUX-PERIMETRE-BEGAL-G-PHOS-Code2016.pdf"/>
    <hyperlink ref="Q20" r:id="rId26"/>
    <hyperlink ref="I25" r:id="rId27"/>
    <hyperlink ref="Q25" r:id="rId28"/>
    <hyperlink ref="I26" r:id="rId29"/>
    <hyperlink ref="Q27" r:id="rId30"/>
    <hyperlink ref="I27" r:id="rId31"/>
    <hyperlink ref="I54:I55" r:id="rId32" display="http://itie.sn/contrats-miniers/"/>
    <hyperlink ref="I31" r:id="rId33"/>
    <hyperlink ref="I32" r:id="rId34"/>
    <hyperlink ref="I33" r:id="rId35"/>
    <hyperlink ref="I34" r:id="rId36"/>
    <hyperlink ref="Q5" r:id="rId37"/>
    <hyperlink ref="Q9" r:id="rId38"/>
    <hyperlink ref="Q14" r:id="rId39"/>
    <hyperlink ref="I36" r:id="rId40"/>
    <hyperlink ref="I37" r:id="rId41"/>
    <hyperlink ref="I38" r:id="rId42"/>
    <hyperlink ref="I39" r:id="rId43"/>
    <hyperlink ref="Q39" r:id="rId44"/>
    <hyperlink ref="I40" r:id="rId45"/>
    <hyperlink ref="I41" r:id="rId46"/>
    <hyperlink ref="I42" r:id="rId47"/>
    <hyperlink ref="I6" r:id="rId48"/>
    <hyperlink ref="I8" r:id="rId49"/>
    <hyperlink ref="I10" r:id="rId50"/>
    <hyperlink ref="I18" r:id="rId51"/>
    <hyperlink ref="I19" r:id="rId52"/>
    <hyperlink ref="I22" r:id="rId53"/>
    <hyperlink ref="I29" r:id="rId54"/>
    <hyperlink ref="I28" r:id="rId55"/>
    <hyperlink ref="I45" r:id="rId56"/>
    <hyperlink ref="Q45" r:id="rId57"/>
    <hyperlink ref="S45" r:id="rId58"/>
    <hyperlink ref="I44" r:id="rId59"/>
    <hyperlink ref="I46" r:id="rId60"/>
    <hyperlink ref="I47" r:id="rId61"/>
    <hyperlink ref="Q47" r:id="rId62"/>
    <hyperlink ref="I48" r:id="rId63"/>
    <hyperlink ref="I49" r:id="rId64"/>
    <hyperlink ref="I51" r:id="rId65"/>
    <hyperlink ref="I54" r:id="rId66"/>
    <hyperlink ref="Q54" r:id="rId67"/>
    <hyperlink ref="S54" r:id="rId68"/>
    <hyperlink ref="I55" r:id="rId69"/>
    <hyperlink ref="I56" r:id="rId70"/>
    <hyperlink ref="I59" r:id="rId71"/>
    <hyperlink ref="I60" r:id="rId72"/>
    <hyperlink ref="I61" r:id="rId73"/>
    <hyperlink ref="I62" r:id="rId74"/>
    <hyperlink ref="I63" r:id="rId75"/>
    <hyperlink ref="I64" r:id="rId76"/>
    <hyperlink ref="I65" r:id="rId77"/>
    <hyperlink ref="I66" r:id="rId78"/>
    <hyperlink ref="I67" r:id="rId79"/>
    <hyperlink ref="I68" r:id="rId80"/>
    <hyperlink ref="I69" r:id="rId81"/>
    <hyperlink ref="I70" r:id="rId82"/>
    <hyperlink ref="Q70" r:id="rId83"/>
    <hyperlink ref="Q72" r:id="rId84"/>
    <hyperlink ref="S72" r:id="rId85"/>
    <hyperlink ref="Q73" r:id="rId86"/>
    <hyperlink ref="Q74" r:id="rId87"/>
    <hyperlink ref="S74" r:id="rId88"/>
    <hyperlink ref="Q75" r:id="rId89" display="http://itie.sn/wp-content/uploads/2021/04/SOCOCIM_AVENANT-1_CONVENTION_MINIERE-03-FEVRIER-2006.pdf"/>
    <hyperlink ref="Q76" r:id="rId90" display="http://itie.sn/wp-content/uploads/2021/04/SOCOCIM_AVENANT-1_CONVENTION_MINIERE-03-FEVRIER-2006.pdf"/>
    <hyperlink ref="Q77" r:id="rId91" display="http://itie.sn/wp-content/uploads/2021/04/SOCOCIM_AVENANT-1_CONVENTION_MINIERE-03-FEVRIER-2006.pdf"/>
    <hyperlink ref="Q79" r:id="rId92"/>
    <hyperlink ref="Q80" r:id="rId93"/>
    <hyperlink ref="I84" r:id="rId94" display="http://itie.sn/wp-content/uploads/2021/06/D1985-411-ALLOUKAGNE-SSPT.pdf"/>
    <hyperlink ref="Q84" r:id="rId95"/>
    <hyperlink ref="Q88" r:id="rId96"/>
    <hyperlink ref="Q89" r:id="rId97"/>
    <hyperlink ref="Q93" r:id="rId98"/>
    <hyperlink ref="Q94" r:id="rId99"/>
    <hyperlink ref="S94" r:id="rId100" display="http://itie.sn/wp-content/uploads/2021/06/Avenant-2-14_07_2016-CONVENTION-MINIERE-EXPLOITATION-OR-ET-CONNEXES-PERIMETRE-MAKO-Mako-Explo-LOI-2003-36-portant-Code-min-1.pdf"/>
    <hyperlink ref="U94" r:id="rId101"/>
    <hyperlink ref="I104" r:id="rId102" display="http://itie.sn/wp-content/uploads/2021/06/ARRETE-N%C2%B018375-AEPM-MIM-DMG-PHOSPHATES-BAITI-SEPHOS-SENEGAL-SA.pdf"/>
    <hyperlink ref="Q108" r:id="rId103" display="http://itie.sn/wp-content/uploads/2021/06/A013933-MODIFIE-ART.2-A026688-DU-14-DEC-2018-portant-ATTRIBUTION-AUTORISATION-PETITE-MINE-OR-PERIMETRE-MAKO-ECOMINES-Code.pdf"/>
    <hyperlink ref="Q153" r:id="rId104"/>
    <hyperlink ref="G158" r:id="rId105" display="http://itie.sn/wp-content/uploads/2021/06/ARRETE-1578-DU-05-FEV.-2015-portant-AUTORISATION-EXPLOITATION-CARRIERE-CALCAIRE-A-BANDIA-SOCIETE_EDK_OIL.pdf"/>
    <hyperlink ref="I13" r:id="rId106"/>
    <hyperlink ref="I119" r:id="rId107"/>
  </hyperlinks>
  <pageMargins left="0.7" right="0.7" top="0.75" bottom="0.75" header="0.3" footer="0.3"/>
  <pageSetup paperSize="9"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G1" workbookViewId="0">
      <pane ySplit="1" topLeftCell="A21" activePane="bottomLeft" state="frozen"/>
      <selection activeCell="G1" sqref="G1"/>
      <selection pane="bottomLeft" activeCell="G23" sqref="G23"/>
    </sheetView>
  </sheetViews>
  <sheetFormatPr baseColWidth="10" defaultColWidth="11.44140625" defaultRowHeight="14.4" x14ac:dyDescent="0.3"/>
  <cols>
    <col min="1" max="1" width="24.5546875" style="43" bestFit="1" customWidth="1"/>
    <col min="2" max="2" width="11.44140625" style="43"/>
    <col min="3" max="3" width="14.33203125" style="43" customWidth="1"/>
    <col min="4" max="4" width="11.44140625" style="43"/>
    <col min="5" max="5" width="18.5546875" style="43" customWidth="1"/>
    <col min="6" max="6" width="15.5546875" style="43" bestFit="1" customWidth="1"/>
    <col min="7" max="7" width="17.44140625" style="43" customWidth="1"/>
    <col min="8" max="8" width="12.88671875" style="43" bestFit="1" customWidth="1"/>
    <col min="9" max="9" width="45.6640625" style="43" customWidth="1"/>
    <col min="10" max="10" width="35.6640625" style="43" customWidth="1"/>
    <col min="11" max="11" width="45.6640625" style="43" customWidth="1"/>
    <col min="12" max="12" width="35.6640625" style="43" customWidth="1"/>
    <col min="13" max="13" width="45.6640625" style="43" customWidth="1"/>
    <col min="14" max="14" width="35.6640625" style="43" customWidth="1"/>
    <col min="15" max="15" width="45.6640625" style="43" customWidth="1"/>
    <col min="16" max="16" width="35.6640625" style="43" customWidth="1"/>
    <col min="17" max="16384" width="11.44140625" style="43"/>
  </cols>
  <sheetData>
    <row r="1" spans="1:16" ht="66.599999999999994" thickBot="1" x14ac:dyDescent="0.35">
      <c r="A1" s="57" t="s">
        <v>2051</v>
      </c>
      <c r="B1" s="42" t="s">
        <v>2052</v>
      </c>
      <c r="C1" s="41" t="s">
        <v>2053</v>
      </c>
      <c r="D1" s="57" t="s">
        <v>2054</v>
      </c>
      <c r="E1" s="57" t="s">
        <v>2055</v>
      </c>
      <c r="F1" s="57" t="s">
        <v>2056</v>
      </c>
      <c r="G1" s="42" t="s">
        <v>8</v>
      </c>
      <c r="H1" s="57" t="s">
        <v>1835</v>
      </c>
      <c r="I1" s="42" t="s">
        <v>2115</v>
      </c>
      <c r="J1" s="42" t="s">
        <v>1836</v>
      </c>
      <c r="K1" s="42" t="s">
        <v>2125</v>
      </c>
      <c r="L1" s="42" t="s">
        <v>1836</v>
      </c>
      <c r="M1" s="42" t="s">
        <v>2126</v>
      </c>
      <c r="N1" s="42" t="s">
        <v>1836</v>
      </c>
      <c r="O1" s="42" t="s">
        <v>2127</v>
      </c>
      <c r="P1" s="42" t="s">
        <v>1836</v>
      </c>
    </row>
    <row r="2" spans="1:16" ht="15" thickBot="1" x14ac:dyDescent="0.35">
      <c r="A2" s="58" t="s">
        <v>2057</v>
      </c>
      <c r="B2" s="44"/>
      <c r="C2" s="62"/>
      <c r="D2" s="74"/>
      <c r="E2" s="74"/>
      <c r="F2" s="74"/>
      <c r="G2" s="44"/>
      <c r="H2" s="74"/>
      <c r="I2" s="44"/>
      <c r="J2" s="44"/>
      <c r="K2" s="44"/>
      <c r="L2" s="44"/>
      <c r="M2" s="44"/>
      <c r="N2" s="44"/>
      <c r="O2" s="44"/>
      <c r="P2" s="44"/>
    </row>
    <row r="3" spans="1:16" x14ac:dyDescent="0.3">
      <c r="A3" s="178" t="s">
        <v>2058</v>
      </c>
      <c r="B3" s="167" t="s">
        <v>2059</v>
      </c>
      <c r="C3" s="51" t="s">
        <v>2060</v>
      </c>
      <c r="D3" s="109">
        <v>0.7</v>
      </c>
      <c r="E3" s="201">
        <v>37530</v>
      </c>
      <c r="F3" s="180" t="s">
        <v>2061</v>
      </c>
      <c r="G3" s="130" t="s">
        <v>2062</v>
      </c>
      <c r="H3" s="159" t="s">
        <v>2143</v>
      </c>
      <c r="I3" s="130" t="s">
        <v>2132</v>
      </c>
      <c r="J3" s="136"/>
      <c r="K3" s="130"/>
      <c r="L3" s="136"/>
      <c r="M3" s="130"/>
      <c r="N3" s="136"/>
      <c r="O3" s="130"/>
      <c r="P3" s="136"/>
    </row>
    <row r="4" spans="1:16" ht="15" thickBot="1" x14ac:dyDescent="0.35">
      <c r="A4" s="166"/>
      <c r="B4" s="187"/>
      <c r="C4" s="63" t="s">
        <v>2063</v>
      </c>
      <c r="D4" s="106" t="s">
        <v>2064</v>
      </c>
      <c r="E4" s="202"/>
      <c r="F4" s="188"/>
      <c r="G4" s="131"/>
      <c r="H4" s="160"/>
      <c r="I4" s="131"/>
      <c r="J4" s="131"/>
      <c r="K4" s="131"/>
      <c r="L4" s="131"/>
      <c r="M4" s="131"/>
      <c r="N4" s="131"/>
      <c r="O4" s="131"/>
      <c r="P4" s="131"/>
    </row>
    <row r="5" spans="1:16" x14ac:dyDescent="0.3">
      <c r="A5" s="203" t="s">
        <v>2065</v>
      </c>
      <c r="B5" s="205" t="s">
        <v>2066</v>
      </c>
      <c r="C5" s="49" t="s">
        <v>2060</v>
      </c>
      <c r="D5" s="107" t="s">
        <v>2067</v>
      </c>
      <c r="E5" s="207" t="s">
        <v>2068</v>
      </c>
      <c r="F5" s="207" t="s">
        <v>2061</v>
      </c>
      <c r="G5" s="152" t="s">
        <v>2069</v>
      </c>
      <c r="H5" s="159" t="s">
        <v>2143</v>
      </c>
      <c r="I5" s="152" t="s">
        <v>2132</v>
      </c>
      <c r="J5" s="152"/>
      <c r="K5" s="152"/>
      <c r="L5" s="152"/>
      <c r="M5" s="152"/>
      <c r="N5" s="152"/>
      <c r="O5" s="152"/>
      <c r="P5" s="152"/>
    </row>
    <row r="6" spans="1:16" ht="15" thickBot="1" x14ac:dyDescent="0.35">
      <c r="A6" s="204"/>
      <c r="B6" s="206"/>
      <c r="C6" s="64" t="s">
        <v>2063</v>
      </c>
      <c r="D6" s="110" t="s">
        <v>2064</v>
      </c>
      <c r="E6" s="208"/>
      <c r="F6" s="208"/>
      <c r="G6" s="153"/>
      <c r="H6" s="160"/>
      <c r="I6" s="153" t="s">
        <v>1852</v>
      </c>
      <c r="J6" s="153" t="s">
        <v>1853</v>
      </c>
      <c r="K6" s="153"/>
      <c r="L6" s="153"/>
      <c r="M6" s="153"/>
      <c r="N6" s="153"/>
      <c r="O6" s="153"/>
      <c r="P6" s="153"/>
    </row>
    <row r="7" spans="1:16" ht="15" thickBot="1" x14ac:dyDescent="0.35">
      <c r="A7" s="58" t="s">
        <v>2070</v>
      </c>
      <c r="B7" s="45"/>
      <c r="C7" s="65"/>
      <c r="D7" s="52"/>
      <c r="E7" s="52"/>
      <c r="F7" s="52"/>
      <c r="G7" s="45"/>
      <c r="H7" s="52"/>
      <c r="I7" s="45"/>
      <c r="J7" s="45"/>
      <c r="K7" s="45"/>
      <c r="L7" s="45"/>
      <c r="M7" s="45"/>
      <c r="N7" s="45"/>
      <c r="O7" s="45"/>
      <c r="P7" s="45"/>
    </row>
    <row r="8" spans="1:16" x14ac:dyDescent="0.3">
      <c r="A8" s="178" t="s">
        <v>2071</v>
      </c>
      <c r="B8" s="167" t="s">
        <v>2072</v>
      </c>
      <c r="C8" s="51" t="s">
        <v>2060</v>
      </c>
      <c r="D8" s="109">
        <v>0.9</v>
      </c>
      <c r="E8" s="180" t="s">
        <v>2073</v>
      </c>
      <c r="F8" s="180" t="s">
        <v>2074</v>
      </c>
      <c r="G8" s="130" t="s">
        <v>2075</v>
      </c>
      <c r="H8" s="161" t="s">
        <v>1838</v>
      </c>
      <c r="I8" s="130" t="s">
        <v>2116</v>
      </c>
      <c r="J8" s="136" t="s">
        <v>2114</v>
      </c>
      <c r="K8" s="130"/>
      <c r="L8" s="136"/>
      <c r="M8" s="130"/>
      <c r="N8" s="136"/>
      <c r="O8" s="130"/>
      <c r="P8" s="136"/>
    </row>
    <row r="9" spans="1:16" ht="15" thickBot="1" x14ac:dyDescent="0.35">
      <c r="A9" s="186"/>
      <c r="B9" s="172"/>
      <c r="C9" s="63" t="s">
        <v>2063</v>
      </c>
      <c r="D9" s="111">
        <v>0.1</v>
      </c>
      <c r="E9" s="176"/>
      <c r="F9" s="176"/>
      <c r="G9" s="126"/>
      <c r="H9" s="162"/>
      <c r="I9" s="126" t="s">
        <v>1841</v>
      </c>
      <c r="J9" s="126" t="s">
        <v>1839</v>
      </c>
      <c r="K9" s="126"/>
      <c r="L9" s="126"/>
      <c r="M9" s="126"/>
      <c r="N9" s="126"/>
      <c r="O9" s="126"/>
      <c r="P9" s="126"/>
    </row>
    <row r="10" spans="1:16" ht="15" thickBot="1" x14ac:dyDescent="0.35">
      <c r="A10" s="166"/>
      <c r="B10" s="187"/>
      <c r="C10" s="66"/>
      <c r="D10" s="112"/>
      <c r="E10" s="188"/>
      <c r="F10" s="188"/>
      <c r="G10" s="131"/>
      <c r="H10" s="155"/>
      <c r="I10" s="131" t="s">
        <v>1842</v>
      </c>
      <c r="J10" s="131" t="s">
        <v>1843</v>
      </c>
      <c r="K10" s="131"/>
      <c r="L10" s="131"/>
      <c r="M10" s="131"/>
      <c r="N10" s="131"/>
      <c r="O10" s="131"/>
      <c r="P10" s="131"/>
    </row>
    <row r="11" spans="1:16" x14ac:dyDescent="0.3">
      <c r="A11" s="189" t="s">
        <v>2076</v>
      </c>
      <c r="B11" s="192" t="s">
        <v>2077</v>
      </c>
      <c r="C11" s="67" t="s">
        <v>2078</v>
      </c>
      <c r="D11" s="113">
        <v>0.9</v>
      </c>
      <c r="E11" s="195">
        <v>41473</v>
      </c>
      <c r="F11" s="198" t="s">
        <v>2079</v>
      </c>
      <c r="G11" s="128" t="s">
        <v>2080</v>
      </c>
      <c r="H11" s="154" t="s">
        <v>1838</v>
      </c>
      <c r="I11" s="128" t="s">
        <v>2117</v>
      </c>
      <c r="J11" s="134" t="s">
        <v>2114</v>
      </c>
      <c r="K11" s="128"/>
      <c r="L11" s="134"/>
      <c r="M11" s="128"/>
      <c r="N11" s="134"/>
      <c r="O11" s="128"/>
      <c r="P11" s="134"/>
    </row>
    <row r="12" spans="1:16" ht="15" thickBot="1" x14ac:dyDescent="0.35">
      <c r="A12" s="191"/>
      <c r="B12" s="194"/>
      <c r="C12" s="68" t="s">
        <v>2063</v>
      </c>
      <c r="D12" s="114">
        <v>0.1</v>
      </c>
      <c r="E12" s="197"/>
      <c r="F12" s="200"/>
      <c r="G12" s="129"/>
      <c r="H12" s="155"/>
      <c r="I12" s="129"/>
      <c r="J12" s="129"/>
      <c r="K12" s="129"/>
      <c r="L12" s="129"/>
      <c r="M12" s="129"/>
      <c r="N12" s="129"/>
      <c r="O12" s="129"/>
      <c r="P12" s="129"/>
    </row>
    <row r="13" spans="1:16" ht="26.4" x14ac:dyDescent="0.3">
      <c r="A13" s="178" t="s">
        <v>2081</v>
      </c>
      <c r="B13" s="167" t="s">
        <v>2082</v>
      </c>
      <c r="C13" s="51" t="s">
        <v>2083</v>
      </c>
      <c r="D13" s="109">
        <v>0.6</v>
      </c>
      <c r="E13" s="181">
        <v>41079</v>
      </c>
      <c r="F13" s="180" t="s">
        <v>2084</v>
      </c>
      <c r="G13" s="130" t="s">
        <v>2085</v>
      </c>
      <c r="H13" s="154" t="s">
        <v>1838</v>
      </c>
      <c r="I13" s="130" t="s">
        <v>2118</v>
      </c>
      <c r="J13" s="136" t="s">
        <v>2114</v>
      </c>
      <c r="K13" s="130"/>
      <c r="L13" s="136"/>
      <c r="M13" s="130"/>
      <c r="N13" s="136"/>
      <c r="O13" s="130"/>
      <c r="P13" s="136"/>
    </row>
    <row r="14" spans="1:16" x14ac:dyDescent="0.3">
      <c r="A14" s="186"/>
      <c r="B14" s="172"/>
      <c r="C14" s="51" t="s">
        <v>2086</v>
      </c>
      <c r="D14" s="109">
        <v>0.3</v>
      </c>
      <c r="E14" s="173"/>
      <c r="F14" s="176"/>
      <c r="G14" s="126"/>
      <c r="H14" s="162"/>
      <c r="I14" s="126" t="s">
        <v>1844</v>
      </c>
      <c r="J14" s="126" t="s">
        <v>1839</v>
      </c>
      <c r="K14" s="126"/>
      <c r="L14" s="126"/>
      <c r="M14" s="126"/>
      <c r="N14" s="126"/>
      <c r="O14" s="126"/>
      <c r="P14" s="126"/>
    </row>
    <row r="15" spans="1:16" ht="15" thickBot="1" x14ac:dyDescent="0.35">
      <c r="A15" s="166"/>
      <c r="B15" s="187"/>
      <c r="C15" s="63" t="s">
        <v>2063</v>
      </c>
      <c r="D15" s="111">
        <v>0.1</v>
      </c>
      <c r="E15" s="170"/>
      <c r="F15" s="188"/>
      <c r="G15" s="131"/>
      <c r="H15" s="155"/>
      <c r="I15" s="131"/>
      <c r="J15" s="131" t="s">
        <v>1843</v>
      </c>
      <c r="K15" s="131"/>
      <c r="L15" s="131"/>
      <c r="M15" s="131"/>
      <c r="N15" s="131"/>
      <c r="O15" s="131"/>
      <c r="P15" s="131"/>
    </row>
    <row r="16" spans="1:16" ht="26.4" x14ac:dyDescent="0.3">
      <c r="A16" s="189" t="s">
        <v>2087</v>
      </c>
      <c r="B16" s="192" t="s">
        <v>2088</v>
      </c>
      <c r="C16" s="69" t="s">
        <v>2083</v>
      </c>
      <c r="D16" s="113">
        <v>0.6</v>
      </c>
      <c r="E16" s="195">
        <v>41079</v>
      </c>
      <c r="F16" s="198" t="s">
        <v>2084</v>
      </c>
      <c r="G16" s="128" t="s">
        <v>2089</v>
      </c>
      <c r="H16" s="154" t="s">
        <v>1838</v>
      </c>
      <c r="I16" s="128" t="s">
        <v>2119</v>
      </c>
      <c r="J16" s="134" t="s">
        <v>2114</v>
      </c>
      <c r="K16" s="138" t="s">
        <v>2708</v>
      </c>
      <c r="L16" s="141" t="s">
        <v>2709</v>
      </c>
      <c r="M16" s="128"/>
      <c r="N16" s="134"/>
      <c r="O16" s="128"/>
      <c r="P16" s="134"/>
    </row>
    <row r="17" spans="1:16" x14ac:dyDescent="0.3">
      <c r="A17" s="190"/>
      <c r="B17" s="193"/>
      <c r="C17" s="69" t="s">
        <v>2086</v>
      </c>
      <c r="D17" s="113">
        <v>0.3</v>
      </c>
      <c r="E17" s="196"/>
      <c r="F17" s="199"/>
      <c r="G17" s="137"/>
      <c r="H17" s="162"/>
      <c r="I17" s="137" t="s">
        <v>1845</v>
      </c>
      <c r="J17" s="137" t="s">
        <v>1839</v>
      </c>
      <c r="K17" s="139"/>
      <c r="L17" s="139"/>
      <c r="M17" s="137"/>
      <c r="N17" s="137"/>
      <c r="O17" s="137"/>
      <c r="P17" s="137"/>
    </row>
    <row r="18" spans="1:16" ht="15" thickBot="1" x14ac:dyDescent="0.35">
      <c r="A18" s="191"/>
      <c r="B18" s="194"/>
      <c r="C18" s="68" t="s">
        <v>2063</v>
      </c>
      <c r="D18" s="114">
        <v>0.1</v>
      </c>
      <c r="E18" s="197"/>
      <c r="F18" s="200"/>
      <c r="G18" s="129"/>
      <c r="H18" s="155"/>
      <c r="I18" s="129"/>
      <c r="J18" s="129"/>
      <c r="K18" s="140"/>
      <c r="L18" s="140"/>
      <c r="M18" s="129"/>
      <c r="N18" s="129"/>
      <c r="O18" s="129"/>
      <c r="P18" s="129"/>
    </row>
    <row r="19" spans="1:16" ht="26.4" x14ac:dyDescent="0.3">
      <c r="A19" s="178" t="s">
        <v>2090</v>
      </c>
      <c r="B19" s="167" t="s">
        <v>2091</v>
      </c>
      <c r="C19" s="51" t="s">
        <v>2092</v>
      </c>
      <c r="D19" s="109">
        <v>0.9</v>
      </c>
      <c r="E19" s="180" t="s">
        <v>2093</v>
      </c>
      <c r="F19" s="181">
        <v>43768</v>
      </c>
      <c r="G19" s="130" t="s">
        <v>2094</v>
      </c>
      <c r="H19" s="154" t="s">
        <v>1838</v>
      </c>
      <c r="I19" s="146" t="s">
        <v>2120</v>
      </c>
      <c r="J19" s="136" t="s">
        <v>2114</v>
      </c>
      <c r="K19" s="146" t="s">
        <v>2710</v>
      </c>
      <c r="L19" s="144" t="s">
        <v>2711</v>
      </c>
      <c r="M19" s="130"/>
      <c r="N19" s="136"/>
      <c r="O19" s="130"/>
      <c r="P19" s="136"/>
    </row>
    <row r="20" spans="1:16" ht="15" thickBot="1" x14ac:dyDescent="0.35">
      <c r="A20" s="179"/>
      <c r="B20" s="168"/>
      <c r="C20" s="70" t="s">
        <v>2063</v>
      </c>
      <c r="D20" s="115">
        <v>0.1</v>
      </c>
      <c r="E20" s="177"/>
      <c r="F20" s="174"/>
      <c r="G20" s="127"/>
      <c r="H20" s="155"/>
      <c r="I20" s="145"/>
      <c r="J20" s="127"/>
      <c r="K20" s="145"/>
      <c r="L20" s="145"/>
      <c r="M20" s="127"/>
      <c r="N20" s="127"/>
      <c r="O20" s="127"/>
      <c r="P20" s="127"/>
    </row>
    <row r="21" spans="1:16" ht="26.4" x14ac:dyDescent="0.3">
      <c r="A21" s="182" t="s">
        <v>2095</v>
      </c>
      <c r="B21" s="184" t="s">
        <v>2706</v>
      </c>
      <c r="C21" s="71" t="s">
        <v>2096</v>
      </c>
      <c r="D21" s="116">
        <v>0.9</v>
      </c>
      <c r="E21" s="75">
        <v>42867</v>
      </c>
      <c r="F21" s="75">
        <v>46153</v>
      </c>
      <c r="G21" s="46" t="s">
        <v>2097</v>
      </c>
      <c r="H21" s="154" t="s">
        <v>1838</v>
      </c>
      <c r="I21" s="128" t="s">
        <v>2121</v>
      </c>
      <c r="J21" s="134" t="s">
        <v>2114</v>
      </c>
      <c r="K21" s="128"/>
      <c r="L21" s="134"/>
      <c r="M21" s="128"/>
      <c r="N21" s="134"/>
      <c r="O21" s="128"/>
      <c r="P21" s="134"/>
    </row>
    <row r="22" spans="1:16" ht="15" thickBot="1" x14ac:dyDescent="0.35">
      <c r="A22" s="183"/>
      <c r="B22" s="185"/>
      <c r="C22" s="72" t="s">
        <v>2063</v>
      </c>
      <c r="D22" s="117">
        <v>0.1</v>
      </c>
      <c r="E22" s="76"/>
      <c r="F22" s="76"/>
      <c r="G22" s="47"/>
      <c r="H22" s="155"/>
      <c r="I22" s="129"/>
      <c r="J22" s="129"/>
      <c r="K22" s="129"/>
      <c r="L22" s="129"/>
      <c r="M22" s="129"/>
      <c r="N22" s="129"/>
      <c r="O22" s="129"/>
      <c r="P22" s="129"/>
    </row>
    <row r="23" spans="1:16" ht="39.6" x14ac:dyDescent="0.3">
      <c r="A23" s="165" t="s">
        <v>2098</v>
      </c>
      <c r="B23" s="167" t="s">
        <v>2707</v>
      </c>
      <c r="C23" s="73" t="s">
        <v>2096</v>
      </c>
      <c r="D23" s="109">
        <v>0.9</v>
      </c>
      <c r="E23" s="169">
        <v>43160</v>
      </c>
      <c r="F23" s="169">
        <v>46813</v>
      </c>
      <c r="G23" s="105" t="s">
        <v>2099</v>
      </c>
      <c r="H23" s="154" t="s">
        <v>1838</v>
      </c>
      <c r="I23" s="130" t="s">
        <v>2122</v>
      </c>
      <c r="J23" s="136" t="s">
        <v>2114</v>
      </c>
      <c r="K23" s="146" t="s">
        <v>2712</v>
      </c>
      <c r="L23" s="144" t="s">
        <v>2713</v>
      </c>
      <c r="M23" s="130"/>
      <c r="N23" s="136"/>
      <c r="O23" s="130" t="s">
        <v>2716</v>
      </c>
      <c r="P23" s="144" t="s">
        <v>2717</v>
      </c>
    </row>
    <row r="24" spans="1:16" ht="27" thickBot="1" x14ac:dyDescent="0.35">
      <c r="A24" s="166"/>
      <c r="B24" s="168"/>
      <c r="C24" s="63" t="s">
        <v>2063</v>
      </c>
      <c r="D24" s="111">
        <v>0.1</v>
      </c>
      <c r="E24" s="170"/>
      <c r="F24" s="170"/>
      <c r="G24" s="105" t="s">
        <v>2100</v>
      </c>
      <c r="H24" s="155"/>
      <c r="I24" s="127"/>
      <c r="J24" s="127"/>
      <c r="K24" s="145"/>
      <c r="L24" s="145"/>
      <c r="M24" s="127"/>
      <c r="N24" s="127"/>
      <c r="O24" s="127"/>
      <c r="P24" s="145"/>
    </row>
    <row r="25" spans="1:16" ht="26.4" x14ac:dyDescent="0.3">
      <c r="A25" s="53" t="s">
        <v>2101</v>
      </c>
      <c r="B25" s="55" t="s">
        <v>2102</v>
      </c>
      <c r="C25" s="49" t="s">
        <v>2092</v>
      </c>
      <c r="D25" s="116">
        <v>0.9</v>
      </c>
      <c r="E25" s="77">
        <v>42236</v>
      </c>
      <c r="F25" s="79" t="s">
        <v>2103</v>
      </c>
      <c r="G25" s="48" t="s">
        <v>2104</v>
      </c>
      <c r="H25" s="154" t="s">
        <v>1838</v>
      </c>
      <c r="I25" s="163" t="s">
        <v>2123</v>
      </c>
      <c r="J25" s="134" t="s">
        <v>2114</v>
      </c>
      <c r="K25" s="147" t="s">
        <v>2714</v>
      </c>
      <c r="L25" s="141" t="s">
        <v>2715</v>
      </c>
      <c r="M25" s="132"/>
      <c r="N25" s="134"/>
      <c r="O25" s="132"/>
      <c r="P25" s="134"/>
    </row>
    <row r="26" spans="1:16" ht="15" thickBot="1" x14ac:dyDescent="0.35">
      <c r="A26" s="54"/>
      <c r="B26" s="56"/>
      <c r="C26" s="49" t="s">
        <v>2063</v>
      </c>
      <c r="D26" s="116">
        <v>0.1</v>
      </c>
      <c r="E26" s="78"/>
      <c r="F26" s="80"/>
      <c r="G26" s="46"/>
      <c r="H26" s="155"/>
      <c r="I26" s="164"/>
      <c r="J26" s="129"/>
      <c r="K26" s="148"/>
      <c r="L26" s="140"/>
      <c r="M26" s="133"/>
      <c r="N26" s="129"/>
      <c r="O26" s="133"/>
      <c r="P26" s="129"/>
    </row>
    <row r="27" spans="1:16" ht="60" customHeight="1" x14ac:dyDescent="0.3">
      <c r="A27" s="59" t="s">
        <v>2105</v>
      </c>
      <c r="B27" s="171" t="s">
        <v>2106</v>
      </c>
      <c r="C27" s="50" t="s">
        <v>2113</v>
      </c>
      <c r="D27" s="118">
        <v>0.4</v>
      </c>
      <c r="E27" s="169">
        <v>38314</v>
      </c>
      <c r="F27" s="175" t="s">
        <v>2107</v>
      </c>
      <c r="G27" s="135" t="s">
        <v>2108</v>
      </c>
      <c r="H27" s="156" t="s">
        <v>1838</v>
      </c>
      <c r="I27" s="149" t="s">
        <v>2124</v>
      </c>
      <c r="J27" s="125" t="s">
        <v>2114</v>
      </c>
      <c r="K27" s="149" t="s">
        <v>2702</v>
      </c>
      <c r="L27" s="151" t="s">
        <v>2703</v>
      </c>
      <c r="M27" s="135"/>
      <c r="N27" s="125"/>
      <c r="O27" s="149" t="s">
        <v>2704</v>
      </c>
      <c r="P27" s="151" t="s">
        <v>2705</v>
      </c>
    </row>
    <row r="28" spans="1:16" ht="60" customHeight="1" x14ac:dyDescent="0.3">
      <c r="A28" s="60" t="s">
        <v>2109</v>
      </c>
      <c r="B28" s="172"/>
      <c r="C28" s="51" t="s">
        <v>2112</v>
      </c>
      <c r="D28" s="109">
        <v>0.35</v>
      </c>
      <c r="E28" s="173"/>
      <c r="F28" s="176"/>
      <c r="G28" s="126"/>
      <c r="H28" s="157"/>
      <c r="I28" s="150" t="s">
        <v>1847</v>
      </c>
      <c r="J28" s="126" t="s">
        <v>1843</v>
      </c>
      <c r="K28" s="150"/>
      <c r="L28" s="150"/>
      <c r="M28" s="126"/>
      <c r="N28" s="126"/>
      <c r="O28" s="150"/>
      <c r="P28" s="150"/>
    </row>
    <row r="29" spans="1:16" ht="60" customHeight="1" x14ac:dyDescent="0.3">
      <c r="A29" s="60" t="s">
        <v>2110</v>
      </c>
      <c r="B29" s="172"/>
      <c r="C29" s="51" t="s">
        <v>2111</v>
      </c>
      <c r="D29" s="109">
        <v>0.15</v>
      </c>
      <c r="E29" s="173"/>
      <c r="F29" s="176"/>
      <c r="G29" s="126"/>
      <c r="H29" s="157"/>
      <c r="I29" s="150"/>
      <c r="J29" s="126"/>
      <c r="K29" s="150"/>
      <c r="L29" s="150"/>
      <c r="M29" s="126"/>
      <c r="N29" s="126"/>
      <c r="O29" s="150"/>
      <c r="P29" s="150"/>
    </row>
    <row r="30" spans="1:16" ht="60" customHeight="1" thickBot="1" x14ac:dyDescent="0.35">
      <c r="A30" s="61"/>
      <c r="B30" s="168"/>
      <c r="C30" s="70" t="s">
        <v>2063</v>
      </c>
      <c r="D30" s="115">
        <v>0.1</v>
      </c>
      <c r="E30" s="174"/>
      <c r="F30" s="177"/>
      <c r="G30" s="127"/>
      <c r="H30" s="158"/>
      <c r="I30" s="145" t="s">
        <v>1848</v>
      </c>
      <c r="J30" s="127" t="s">
        <v>1839</v>
      </c>
      <c r="K30" s="145"/>
      <c r="L30" s="145"/>
      <c r="M30" s="127"/>
      <c r="N30" s="127"/>
      <c r="O30" s="145"/>
      <c r="P30" s="145"/>
    </row>
    <row r="32" spans="1:16" ht="15" thickBot="1" x14ac:dyDescent="0.35"/>
    <row r="33" spans="6:8" ht="15" thickBot="1" x14ac:dyDescent="0.35">
      <c r="G33" s="81" t="s">
        <v>1858</v>
      </c>
      <c r="H33" s="81" t="s">
        <v>1857</v>
      </c>
    </row>
    <row r="34" spans="6:8" ht="15" thickBot="1" x14ac:dyDescent="0.35">
      <c r="F34" s="82" t="s">
        <v>2128</v>
      </c>
      <c r="G34" s="81">
        <f>COUNTIF($H$2:$H$30, "Oui")</f>
        <v>9</v>
      </c>
      <c r="H34" s="81">
        <f>COUNTIF($H$2:$H$30, "Non")</f>
        <v>0</v>
      </c>
    </row>
    <row r="35" spans="6:8" ht="15" thickBot="1" x14ac:dyDescent="0.35">
      <c r="F35" s="83" t="s">
        <v>2129</v>
      </c>
      <c r="G35" s="142">
        <f>G34+H34</f>
        <v>9</v>
      </c>
      <c r="H35" s="143"/>
    </row>
  </sheetData>
  <mergeCells count="145">
    <mergeCell ref="A3:A4"/>
    <mergeCell ref="B3:B4"/>
    <mergeCell ref="E3:E4"/>
    <mergeCell ref="F3:F4"/>
    <mergeCell ref="G3:G4"/>
    <mergeCell ref="A5:A6"/>
    <mergeCell ref="B5:B6"/>
    <mergeCell ref="E5:E6"/>
    <mergeCell ref="F5:F6"/>
    <mergeCell ref="G5:G6"/>
    <mergeCell ref="A8:A10"/>
    <mergeCell ref="B8:B10"/>
    <mergeCell ref="E8:E10"/>
    <mergeCell ref="F8:F10"/>
    <mergeCell ref="G8:G10"/>
    <mergeCell ref="A11:A12"/>
    <mergeCell ref="B11:B12"/>
    <mergeCell ref="E11:E12"/>
    <mergeCell ref="F11:F12"/>
    <mergeCell ref="G11:G12"/>
    <mergeCell ref="A13:A15"/>
    <mergeCell ref="B13:B15"/>
    <mergeCell ref="E13:E15"/>
    <mergeCell ref="F13:F15"/>
    <mergeCell ref="G13:G15"/>
    <mergeCell ref="A16:A18"/>
    <mergeCell ref="B16:B18"/>
    <mergeCell ref="E16:E18"/>
    <mergeCell ref="F16:F18"/>
    <mergeCell ref="G16:G18"/>
    <mergeCell ref="I25:I26"/>
    <mergeCell ref="A23:A24"/>
    <mergeCell ref="B23:B24"/>
    <mergeCell ref="E23:E24"/>
    <mergeCell ref="F23:F24"/>
    <mergeCell ref="B27:B30"/>
    <mergeCell ref="E27:E30"/>
    <mergeCell ref="F27:F30"/>
    <mergeCell ref="A19:A20"/>
    <mergeCell ref="B19:B20"/>
    <mergeCell ref="E19:E20"/>
    <mergeCell ref="F19:F20"/>
    <mergeCell ref="A21:A22"/>
    <mergeCell ref="B21:B22"/>
    <mergeCell ref="K13:K15"/>
    <mergeCell ref="K11:K12"/>
    <mergeCell ref="L11:L12"/>
    <mergeCell ref="H25:H26"/>
    <mergeCell ref="H27:H30"/>
    <mergeCell ref="G27:G30"/>
    <mergeCell ref="H3:H4"/>
    <mergeCell ref="H5:H6"/>
    <mergeCell ref="H8:H10"/>
    <mergeCell ref="H11:H12"/>
    <mergeCell ref="H13:H15"/>
    <mergeCell ref="H16:H18"/>
    <mergeCell ref="H19:H20"/>
    <mergeCell ref="H21:H22"/>
    <mergeCell ref="H23:H24"/>
    <mergeCell ref="G19:G20"/>
    <mergeCell ref="I16:I18"/>
    <mergeCell ref="I19:I20"/>
    <mergeCell ref="I27:I30"/>
    <mergeCell ref="J3:J4"/>
    <mergeCell ref="J5:J6"/>
    <mergeCell ref="J8:J10"/>
    <mergeCell ref="J11:J12"/>
    <mergeCell ref="J23:J24"/>
    <mergeCell ref="K3:K4"/>
    <mergeCell ref="L3:L4"/>
    <mergeCell ref="K5:K6"/>
    <mergeCell ref="L5:L6"/>
    <mergeCell ref="K8:K10"/>
    <mergeCell ref="L8:L10"/>
    <mergeCell ref="I3:I4"/>
    <mergeCell ref="I5:I6"/>
    <mergeCell ref="I8:I10"/>
    <mergeCell ref="O3:O4"/>
    <mergeCell ref="P3:P4"/>
    <mergeCell ref="O5:O6"/>
    <mergeCell ref="P5:P6"/>
    <mergeCell ref="O8:O10"/>
    <mergeCell ref="P8:P10"/>
    <mergeCell ref="M19:M20"/>
    <mergeCell ref="N19:N20"/>
    <mergeCell ref="O11:O12"/>
    <mergeCell ref="P11:P12"/>
    <mergeCell ref="O13:O15"/>
    <mergeCell ref="P13:P15"/>
    <mergeCell ref="O16:O18"/>
    <mergeCell ref="P16:P18"/>
    <mergeCell ref="M3:M4"/>
    <mergeCell ref="N3:N4"/>
    <mergeCell ref="M5:M6"/>
    <mergeCell ref="N5:N6"/>
    <mergeCell ref="M8:M10"/>
    <mergeCell ref="N8:N10"/>
    <mergeCell ref="G35:H35"/>
    <mergeCell ref="O19:O20"/>
    <mergeCell ref="P19:P20"/>
    <mergeCell ref="O21:O22"/>
    <mergeCell ref="P21:P22"/>
    <mergeCell ref="O23:O24"/>
    <mergeCell ref="P23:P24"/>
    <mergeCell ref="K21:K22"/>
    <mergeCell ref="L21:L22"/>
    <mergeCell ref="K23:K24"/>
    <mergeCell ref="L23:L24"/>
    <mergeCell ref="K25:K26"/>
    <mergeCell ref="L25:L26"/>
    <mergeCell ref="K19:K20"/>
    <mergeCell ref="L19:L20"/>
    <mergeCell ref="K27:K30"/>
    <mergeCell ref="L27:L30"/>
    <mergeCell ref="I21:I22"/>
    <mergeCell ref="M23:M24"/>
    <mergeCell ref="N23:N24"/>
    <mergeCell ref="O25:O26"/>
    <mergeCell ref="P25:P26"/>
    <mergeCell ref="O27:O30"/>
    <mergeCell ref="P27:P30"/>
    <mergeCell ref="J27:J30"/>
    <mergeCell ref="I11:I12"/>
    <mergeCell ref="I13:I15"/>
    <mergeCell ref="M25:M26"/>
    <mergeCell ref="N25:N26"/>
    <mergeCell ref="M27:M30"/>
    <mergeCell ref="N27:N30"/>
    <mergeCell ref="M11:M12"/>
    <mergeCell ref="N11:N12"/>
    <mergeCell ref="M13:M15"/>
    <mergeCell ref="N13:N15"/>
    <mergeCell ref="M16:M18"/>
    <mergeCell ref="N16:N18"/>
    <mergeCell ref="M21:M22"/>
    <mergeCell ref="N21:N22"/>
    <mergeCell ref="J25:J26"/>
    <mergeCell ref="J21:J22"/>
    <mergeCell ref="I23:I24"/>
    <mergeCell ref="L13:L15"/>
    <mergeCell ref="K16:K18"/>
    <mergeCell ref="L16:L18"/>
    <mergeCell ref="J13:J15"/>
    <mergeCell ref="J16:J18"/>
    <mergeCell ref="J19:J20"/>
  </mergeCells>
  <conditionalFormatting sqref="H5 H8 H11 H13 H16 H19 H21 H23 H25 H27">
    <cfRule type="containsText" dxfId="7" priority="8" operator="containsText" text="Non">
      <formula>NOT(ISERROR(SEARCH("Non",H5)))</formula>
    </cfRule>
  </conditionalFormatting>
  <conditionalFormatting sqref="H5 H8 H11 H13 H16 H19 H21 H23 H25 H27">
    <cfRule type="containsText" dxfId="6" priority="7" operator="containsText" text="Oui">
      <formula>NOT(ISERROR(SEARCH("Oui",H5)))</formula>
    </cfRule>
  </conditionalFormatting>
  <conditionalFormatting sqref="H33">
    <cfRule type="containsText" dxfId="5" priority="6" operator="containsText" text="Non">
      <formula>NOT(ISERROR(SEARCH("Non",H33)))</formula>
    </cfRule>
  </conditionalFormatting>
  <conditionalFormatting sqref="H33">
    <cfRule type="containsText" dxfId="4" priority="5" operator="containsText" text="Oui">
      <formula>NOT(ISERROR(SEARCH("Oui",H33)))</formula>
    </cfRule>
  </conditionalFormatting>
  <conditionalFormatting sqref="G33">
    <cfRule type="containsText" dxfId="3" priority="4" operator="containsText" text="Non">
      <formula>NOT(ISERROR(SEARCH("Non",G33)))</formula>
    </cfRule>
  </conditionalFormatting>
  <conditionalFormatting sqref="G33">
    <cfRule type="containsText" dxfId="2" priority="3" operator="containsText" text="Oui">
      <formula>NOT(ISERROR(SEARCH("Oui",G33)))</formula>
    </cfRule>
  </conditionalFormatting>
  <conditionalFormatting sqref="H3">
    <cfRule type="containsText" dxfId="1" priority="2" operator="containsText" text="Non">
      <formula>NOT(ISERROR(SEARCH("Non",H3)))</formula>
    </cfRule>
  </conditionalFormatting>
  <conditionalFormatting sqref="H3">
    <cfRule type="containsText" dxfId="0" priority="1" operator="containsText" text="Oui">
      <formula>NOT(ISERROR(SEARCH("Oui",H3)))</formula>
    </cfRule>
  </conditionalFormatting>
  <hyperlinks>
    <hyperlink ref="J9" r:id="rId1"/>
    <hyperlink ref="J11" r:id="rId2"/>
    <hyperlink ref="J17" r:id="rId3"/>
    <hyperlink ref="J30" r:id="rId4"/>
    <hyperlink ref="J8" r:id="rId5"/>
    <hyperlink ref="J14" r:id="rId6"/>
    <hyperlink ref="J13" r:id="rId7"/>
    <hyperlink ref="J16" r:id="rId8"/>
    <hyperlink ref="J19" r:id="rId9"/>
    <hyperlink ref="J21" r:id="rId10"/>
    <hyperlink ref="J23" r:id="rId11"/>
    <hyperlink ref="J25" r:id="rId12"/>
    <hyperlink ref="J27" r:id="rId13"/>
    <hyperlink ref="L27" r:id="rId14"/>
    <hyperlink ref="P27" r:id="rId15" display="https://itie.sn/wp-content/uploads/2021/06/4a-Decret-2019-412-du-30-janv-2019-portant-prorogation-2eme-periode-de-10-mois-de-fan-et-north-spica.pdf / "/>
    <hyperlink ref="L19" r:id="rId16"/>
    <hyperlink ref="L25" r:id="rId17"/>
    <hyperlink ref="L16" r:id="rId18"/>
    <hyperlink ref="L23" r:id="rId19"/>
    <hyperlink ref="P23" r:id="rId20"/>
  </hyperlinks>
  <pageMargins left="0.7" right="0.7" top="0.75" bottom="0.75" header="0.3" footer="0.3"/>
  <pageSetup paperSize="9" orientation="portrait" horizontalDpi="1200" verticalDpi="120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Contrats miniers</vt:lpstr>
      <vt:lpstr>Contrats pétroliers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Utilisateur Windows</cp:lastModifiedBy>
  <dcterms:created xsi:type="dcterms:W3CDTF">2020-06-08T10:28:54Z</dcterms:created>
  <dcterms:modified xsi:type="dcterms:W3CDTF">2021-12-02T18:38:20Z</dcterms:modified>
</cp:coreProperties>
</file>